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anim\Documents\Dati MGD\Documenti\piano 2025\Avviso Unico\per BeS\"/>
    </mc:Choice>
  </mc:AlternateContent>
  <xr:revisionPtr revIDLastSave="0" documentId="13_ncr:1_{72318822-F7DA-4C5C-BF72-376AF4608B0B}" xr6:coauthVersionLast="47" xr6:coauthVersionMax="47" xr10:uidLastSave="{00000000-0000-0000-0000-000000000000}"/>
  <bookViews>
    <workbookView xWindow="-120" yWindow="-120" windowWidth="29040" windowHeight="15840" xr2:uid="{6918E82C-E12E-40D9-B65C-BB326C0E7BE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B5" i="1"/>
  <c r="B38" i="1" l="1"/>
  <c r="B31" i="1"/>
  <c r="B25" i="1"/>
  <c r="B16" i="1"/>
  <c r="B44" i="1" l="1"/>
  <c r="B45" i="1"/>
  <c r="D44" i="1" l="1"/>
  <c r="C44" i="1"/>
  <c r="C47" i="1"/>
  <c r="B48" i="1"/>
  <c r="C48" i="1" s="1"/>
  <c r="D48" i="1" s="1"/>
  <c r="C45" i="1"/>
  <c r="D45" i="1" s="1"/>
</calcChain>
</file>

<file path=xl/sharedStrings.xml><?xml version="1.0" encoding="utf-8"?>
<sst xmlns="http://schemas.openxmlformats.org/spreadsheetml/2006/main" count="35" uniqueCount="34">
  <si>
    <t>SOGGETTO PROPONENTE:</t>
  </si>
  <si>
    <t>BUDGET DI PROGETTO
Titolo ….</t>
  </si>
  <si>
    <t>Voci di spesa</t>
  </si>
  <si>
    <t>Totale</t>
  </si>
  <si>
    <t>REALIZZAZIONE DEL PROGETTO</t>
  </si>
  <si>
    <t>Incarichi a professionisti</t>
  </si>
  <si>
    <t>Servizi esterni (indicare il tipo di servizio richiesto)</t>
  </si>
  <si>
    <t>Altri costi (specificare)</t>
  </si>
  <si>
    <t>COSTI DI PROMOZIONE E COMUNICAZIONE</t>
  </si>
  <si>
    <t>Realizzazione materiali promozionali</t>
  </si>
  <si>
    <t>Campagne di comunicazione</t>
  </si>
  <si>
    <t>Altro</t>
  </si>
  <si>
    <t>COSTI DI OSPITALITA'</t>
  </si>
  <si>
    <t>Ospitalità</t>
  </si>
  <si>
    <t>Viaggi e trasferte</t>
  </si>
  <si>
    <t>COSTI DI PERSONALE</t>
  </si>
  <si>
    <t>Personale dipendente e assimilato a tempo indeterminato</t>
  </si>
  <si>
    <t>Personale a tempo determinato o con contratto a progetto</t>
  </si>
  <si>
    <t>Rimborso spese volontari</t>
  </si>
  <si>
    <t>COSTI DI FUNZIONAMENTO DELLA STRUTTURA</t>
  </si>
  <si>
    <t>Quota a carico del soggetto proponente/cofinanziamento (min 30% del costo totale del progetto-non includere il contributo richiesto a Regione Lombardia)</t>
  </si>
  <si>
    <t>NOTE di compilazione</t>
  </si>
  <si>
    <t>*Le spese per il costo del personale e per il funzionamento della struttura non possono superare complessivamente il 30% del costo complessivo del progetto. Nella tabella viene calcolata automaticamente la percentuale rispetto al costo di progetto.</t>
  </si>
  <si>
    <t>specificare</t>
  </si>
  <si>
    <t>INVITO ALLA PRESENTAZIONE DI PROGETTI CULTURALI ANNO 2025 – AMBITO B “MUSEI ARCHIVI BIBLIOTECHE E CATALOGAZIONE” - Linea 1 Musei</t>
  </si>
  <si>
    <t>Totale costi di personale + costi di funzionamento della struttura (nel limite del 30%)</t>
  </si>
  <si>
    <r>
      <t xml:space="preserve">Contributo richiesto (max 70% del costo totale del progetto) </t>
    </r>
    <r>
      <rPr>
        <b/>
        <sz val="10"/>
        <color rgb="FFFF0000"/>
        <rFont val="Arial"/>
        <family val="2"/>
      </rPr>
      <t>- non può essere superiore a 35.000 euro</t>
    </r>
  </si>
  <si>
    <t xml:space="preserve">Il costo del personale dipendente e assimilato (a tempo indeterminato, determinato o con contratto a progetto) deve essere calcolato tenendo conto del costo orario/giornaliero del dipendente, moltiplicato per il numero di ore/giornate lavorative dedicate allo svolgimento di attività all’interno del progetto (solo se direttamente riferite alle attività previste e debitamente attestate). </t>
  </si>
  <si>
    <t>Non sono ammesse spese per acquisto di beni durevoli (quali attrezzature e arredi in genere), spese di ordinaria e straordinaria manutenzione, ristrutturazione edilizia, restauro di beni mobili e immobili.</t>
  </si>
  <si>
    <t>Le spese di funzionamento della struttura sono considerate ammissibili a condizione che siano basate sui costi effettivi e documentati relativi alla realizzazione del progetto co-finanziato. Si tratta di utenze pro quota e di beni acquistati pro rata (es. cancelleria) delle spese sostenute nell’esercizio in corso.</t>
  </si>
  <si>
    <t>E' possibile allegare ulteriori documenti esplicativi (ad es. preventivi) nella sezione ALTRI DOCUMENTI della piattaforma BeS.</t>
  </si>
  <si>
    <t>Inserire ulteriori righe laddove necessario. In tal caso, si fa presente di controllare che la somma delle voci sia corretta.</t>
  </si>
  <si>
    <r>
      <rPr>
        <b/>
        <sz val="10"/>
        <color rgb="FF000000"/>
        <rFont val="Arial"/>
        <family val="2"/>
      </rPr>
      <t xml:space="preserve">Totale costi di progetto </t>
    </r>
    <r>
      <rPr>
        <b/>
        <sz val="10"/>
        <color rgb="FFFF0000"/>
        <rFont val="Arial"/>
        <family val="2"/>
      </rPr>
      <t>(minimo € 10.000 - massimo € 50.000)</t>
    </r>
  </si>
  <si>
    <t>Il Budget deve coprire tutti i costi del progetto (non solo quelli per cui viene richiesto il finanziamento a Regione Lombardia).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</si>
</sst>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</font>
    <font>
      <b/>
      <sz val="10"/>
      <color rgb="FF000000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Protection="1"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164" fontId="2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2" fillId="2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/>
    <xf numFmtId="10" fontId="2" fillId="2" borderId="2" xfId="1" applyNumberFormat="1" applyFont="1" applyFill="1" applyBorder="1" applyAlignment="1" applyProtection="1">
      <alignment horizontal="center" vertical="center"/>
    </xf>
    <xf numFmtId="10" fontId="8" fillId="0" borderId="2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0" fontId="0" fillId="0" borderId="4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Alignment="1" applyProtection="1">
      <alignment horizontal="left" vertical="top"/>
      <protection locked="0"/>
    </xf>
    <xf numFmtId="0" fontId="5" fillId="0" borderId="3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</cellXfs>
  <cellStyles count="2">
    <cellStyle name="Normale" xfId="0" builtinId="0"/>
    <cellStyle name="Percentuale" xfId="1" builtinId="5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0E2B-864E-4D3F-80DB-A9FBDC840E37}">
  <sheetPr>
    <pageSetUpPr fitToPage="1"/>
  </sheetPr>
  <dimension ref="A1:D58"/>
  <sheetViews>
    <sheetView tabSelected="1" topLeftCell="A32" zoomScale="120" zoomScaleNormal="120" workbookViewId="0">
      <selection activeCell="A51" sqref="A51:B51"/>
    </sheetView>
  </sheetViews>
  <sheetFormatPr defaultRowHeight="15" x14ac:dyDescent="0.25"/>
  <cols>
    <col min="1" max="1" width="79.85546875" customWidth="1"/>
    <col min="2" max="2" width="28.28515625" customWidth="1"/>
    <col min="3" max="3" width="12.5703125" customWidth="1"/>
  </cols>
  <sheetData>
    <row r="1" spans="1:2" ht="29.25" customHeight="1" thickBot="1" x14ac:dyDescent="0.3">
      <c r="A1" s="24" t="s">
        <v>24</v>
      </c>
      <c r="B1" s="25"/>
    </row>
    <row r="2" spans="1:2" ht="27.75" customHeight="1" thickBot="1" x14ac:dyDescent="0.3">
      <c r="A2" s="26" t="s">
        <v>0</v>
      </c>
      <c r="B2" s="27"/>
    </row>
    <row r="3" spans="1:2" ht="32.25" customHeight="1" thickBot="1" x14ac:dyDescent="0.3">
      <c r="A3" s="28" t="s">
        <v>1</v>
      </c>
      <c r="B3" s="27"/>
    </row>
    <row r="4" spans="1:2" ht="15.75" thickBot="1" x14ac:dyDescent="0.3">
      <c r="A4" s="1" t="s">
        <v>2</v>
      </c>
      <c r="B4" s="1" t="s">
        <v>3</v>
      </c>
    </row>
    <row r="5" spans="1:2" ht="15.75" thickBot="1" x14ac:dyDescent="0.3">
      <c r="A5" s="2" t="s">
        <v>4</v>
      </c>
      <c r="B5" s="10">
        <f>SUM(B6:B15)</f>
        <v>0</v>
      </c>
    </row>
    <row r="6" spans="1:2" ht="15.75" thickBot="1" x14ac:dyDescent="0.3">
      <c r="A6" s="3" t="s">
        <v>5</v>
      </c>
      <c r="B6" s="11"/>
    </row>
    <row r="7" spans="1:2" ht="15.75" thickBot="1" x14ac:dyDescent="0.3">
      <c r="A7" s="3" t="s">
        <v>6</v>
      </c>
      <c r="B7" s="11"/>
    </row>
    <row r="8" spans="1:2" ht="15.75" thickBot="1" x14ac:dyDescent="0.3">
      <c r="A8" s="3" t="s">
        <v>7</v>
      </c>
      <c r="B8" s="11"/>
    </row>
    <row r="9" spans="1:2" ht="15.75" thickBot="1" x14ac:dyDescent="0.3">
      <c r="A9" s="3"/>
      <c r="B9" s="11"/>
    </row>
    <row r="10" spans="1:2" ht="15.75" thickBot="1" x14ac:dyDescent="0.3">
      <c r="A10" s="3"/>
      <c r="B10" s="11"/>
    </row>
    <row r="11" spans="1:2" ht="15.75" thickBot="1" x14ac:dyDescent="0.3">
      <c r="A11" s="3"/>
      <c r="B11" s="11"/>
    </row>
    <row r="12" spans="1:2" ht="15.75" thickBot="1" x14ac:dyDescent="0.3">
      <c r="A12" s="3"/>
      <c r="B12" s="11"/>
    </row>
    <row r="13" spans="1:2" ht="15.75" thickBot="1" x14ac:dyDescent="0.3">
      <c r="A13" s="3"/>
      <c r="B13" s="11"/>
    </row>
    <row r="14" spans="1:2" ht="15.75" thickBot="1" x14ac:dyDescent="0.3">
      <c r="A14" s="2"/>
      <c r="B14" s="1"/>
    </row>
    <row r="15" spans="1:2" ht="15.75" thickBot="1" x14ac:dyDescent="0.3">
      <c r="A15" s="7"/>
      <c r="B15" s="12"/>
    </row>
    <row r="16" spans="1:2" ht="15.75" thickBot="1" x14ac:dyDescent="0.3">
      <c r="A16" s="2" t="s">
        <v>8</v>
      </c>
      <c r="B16" s="10">
        <f>SUM(B17:B24)</f>
        <v>0</v>
      </c>
    </row>
    <row r="17" spans="1:2" ht="15.75" thickBot="1" x14ac:dyDescent="0.3">
      <c r="A17" s="4" t="s">
        <v>9</v>
      </c>
      <c r="B17" s="12"/>
    </row>
    <row r="18" spans="1:2" ht="15.75" thickBot="1" x14ac:dyDescent="0.3">
      <c r="A18" s="4" t="s">
        <v>10</v>
      </c>
      <c r="B18" s="12"/>
    </row>
    <row r="19" spans="1:2" ht="15.75" thickBot="1" x14ac:dyDescent="0.3">
      <c r="A19" s="4" t="s">
        <v>11</v>
      </c>
      <c r="B19" s="12"/>
    </row>
    <row r="20" spans="1:2" ht="15.75" thickBot="1" x14ac:dyDescent="0.3">
      <c r="A20" s="4"/>
      <c r="B20" s="12"/>
    </row>
    <row r="21" spans="1:2" ht="15.75" thickBot="1" x14ac:dyDescent="0.3">
      <c r="A21" s="4"/>
      <c r="B21" s="12"/>
    </row>
    <row r="22" spans="1:2" ht="15.75" thickBot="1" x14ac:dyDescent="0.3">
      <c r="A22" s="4"/>
      <c r="B22" s="12"/>
    </row>
    <row r="23" spans="1:2" ht="15.75" thickBot="1" x14ac:dyDescent="0.3">
      <c r="A23" s="4"/>
      <c r="B23" s="12"/>
    </row>
    <row r="24" spans="1:2" ht="15.75" thickBot="1" x14ac:dyDescent="0.3">
      <c r="A24" s="4"/>
      <c r="B24" s="12"/>
    </row>
    <row r="25" spans="1:2" ht="15.75" thickBot="1" x14ac:dyDescent="0.3">
      <c r="A25" s="5" t="s">
        <v>12</v>
      </c>
      <c r="B25" s="10">
        <f>SUM(B26:B30)</f>
        <v>0</v>
      </c>
    </row>
    <row r="26" spans="1:2" ht="15.75" thickBot="1" x14ac:dyDescent="0.3">
      <c r="A26" s="4" t="s">
        <v>13</v>
      </c>
      <c r="B26" s="12"/>
    </row>
    <row r="27" spans="1:2" ht="15.75" thickBot="1" x14ac:dyDescent="0.3">
      <c r="A27" s="4" t="s">
        <v>14</v>
      </c>
      <c r="B27" s="12"/>
    </row>
    <row r="28" spans="1:2" ht="15.75" thickBot="1" x14ac:dyDescent="0.3">
      <c r="A28" s="4" t="s">
        <v>11</v>
      </c>
      <c r="B28" s="12"/>
    </row>
    <row r="29" spans="1:2" ht="15.75" thickBot="1" x14ac:dyDescent="0.3">
      <c r="A29" s="4"/>
      <c r="B29" s="12"/>
    </row>
    <row r="30" spans="1:2" ht="15.75" thickBot="1" x14ac:dyDescent="0.3">
      <c r="A30" s="4"/>
      <c r="B30" s="12"/>
    </row>
    <row r="31" spans="1:2" ht="15.75" thickBot="1" x14ac:dyDescent="0.3">
      <c r="A31" s="5" t="s">
        <v>15</v>
      </c>
      <c r="B31" s="10">
        <f>SUM(B32:B37)</f>
        <v>0</v>
      </c>
    </row>
    <row r="32" spans="1:2" ht="15.75" thickBot="1" x14ac:dyDescent="0.3">
      <c r="A32" s="4" t="s">
        <v>16</v>
      </c>
      <c r="B32" s="11"/>
    </row>
    <row r="33" spans="1:4" ht="15.75" thickBot="1" x14ac:dyDescent="0.3">
      <c r="A33" s="4" t="s">
        <v>17</v>
      </c>
      <c r="B33" s="11"/>
    </row>
    <row r="34" spans="1:4" ht="15.75" thickBot="1" x14ac:dyDescent="0.3">
      <c r="A34" s="6" t="s">
        <v>18</v>
      </c>
      <c r="B34" s="11"/>
    </row>
    <row r="35" spans="1:4" ht="15.75" thickBot="1" x14ac:dyDescent="0.3">
      <c r="A35" s="4"/>
      <c r="B35" s="12"/>
    </row>
    <row r="36" spans="1:4" ht="15.75" thickBot="1" x14ac:dyDescent="0.3">
      <c r="A36" s="4"/>
      <c r="B36" s="12"/>
    </row>
    <row r="37" spans="1:4" ht="15.75" thickBot="1" x14ac:dyDescent="0.3">
      <c r="A37" s="4"/>
      <c r="B37" s="12"/>
    </row>
    <row r="38" spans="1:4" ht="15.75" thickBot="1" x14ac:dyDescent="0.3">
      <c r="A38" s="5" t="s">
        <v>19</v>
      </c>
      <c r="B38" s="10">
        <f>SUM(B39:B43)</f>
        <v>0</v>
      </c>
    </row>
    <row r="39" spans="1:4" ht="15.75" thickBot="1" x14ac:dyDescent="0.3">
      <c r="A39" s="4" t="s">
        <v>23</v>
      </c>
      <c r="B39" s="12"/>
    </row>
    <row r="40" spans="1:4" ht="15.75" thickBot="1" x14ac:dyDescent="0.3">
      <c r="A40" s="4"/>
      <c r="B40" s="12"/>
    </row>
    <row r="41" spans="1:4" ht="15.75" thickBot="1" x14ac:dyDescent="0.3">
      <c r="A41" s="4"/>
      <c r="B41" s="12"/>
    </row>
    <row r="42" spans="1:4" ht="15.75" thickBot="1" x14ac:dyDescent="0.3">
      <c r="A42" s="4"/>
      <c r="B42" s="12"/>
    </row>
    <row r="43" spans="1:4" ht="15.75" thickBot="1" x14ac:dyDescent="0.3">
      <c r="A43" s="7"/>
      <c r="B43" s="12"/>
    </row>
    <row r="44" spans="1:4" ht="15.75" thickBot="1" x14ac:dyDescent="0.3">
      <c r="A44" s="38" t="s">
        <v>32</v>
      </c>
      <c r="B44" s="10">
        <f>SUM(B5,B31,B16,B25,B38)</f>
        <v>0</v>
      </c>
      <c r="C44" s="16" t="str">
        <f>IF(B44=0,"",IF(B44&lt;10000,"ATTENZIONE, IL COSTO TOTALE DEL PROGETTO DEVE ESSERE DI ALMENO € 10.000!"," "))</f>
        <v/>
      </c>
      <c r="D44" s="16" t="str">
        <f>IF(B44=0,"",IF(B44&gt;50000,"ATTENZIONE, IL COSTO TOTALE DEL PROGETTO DEVE ESSERE MASSIMO DI € 50.000!"," "))</f>
        <v/>
      </c>
    </row>
    <row r="45" spans="1:4" ht="15.75" thickBot="1" x14ac:dyDescent="0.3">
      <c r="A45" s="8" t="s">
        <v>25</v>
      </c>
      <c r="B45" s="13">
        <f>B31+B38</f>
        <v>0</v>
      </c>
      <c r="C45" s="17" t="str">
        <f>IF(B44&gt;0,B45/B44," ")</f>
        <v xml:space="preserve"> </v>
      </c>
      <c r="D45" s="16" t="str">
        <f>IF(B45=0,"",IF(C45&gt;30%,"ATTENZIONE, I COSTI DI PERSONALE E DI FUNZIONAMENTO DELLA STRUTTURA NON POSSONO ESSERE SUPERIORI AL 30%!"," "))</f>
        <v/>
      </c>
    </row>
    <row r="46" spans="1:4" ht="15.75" thickBot="1" x14ac:dyDescent="0.3">
      <c r="A46" s="7"/>
      <c r="B46" s="12"/>
    </row>
    <row r="47" spans="1:4" ht="26.25" thickBot="1" x14ac:dyDescent="0.3">
      <c r="A47" s="9" t="s">
        <v>26</v>
      </c>
      <c r="B47" s="14"/>
      <c r="C47" s="18" t="str">
        <f>IF(B44&gt;0,B47/B44," ")</f>
        <v xml:space="preserve"> </v>
      </c>
      <c r="D47" s="19" t="str">
        <f>IF(B47&gt;35000,"ATTENZIONE, IL CONTRIBUTO RICHIESTO NON PUO' ESSERE SUPERIORE A € 35.000,00!"," ")</f>
        <v xml:space="preserve"> </v>
      </c>
    </row>
    <row r="48" spans="1:4" ht="26.25" thickBot="1" x14ac:dyDescent="0.3">
      <c r="A48" s="9" t="s">
        <v>20</v>
      </c>
      <c r="B48" s="10">
        <f>B44-B47</f>
        <v>0</v>
      </c>
      <c r="C48" s="20" t="str">
        <f>IF(B44&gt;0,B48/B44," ")</f>
        <v xml:space="preserve"> </v>
      </c>
      <c r="D48" s="21" t="str">
        <f>IF(C48&lt;30%,"ATTENZIONE, LA QUOTA A CARICO DEL SOGGETTO PROPONENTE NON PUO' ESSERE INFERIORE AL 30%!"," ")</f>
        <v xml:space="preserve"> </v>
      </c>
    </row>
    <row r="49" spans="1:2" ht="15.75" thickBot="1" x14ac:dyDescent="0.3">
      <c r="A49" s="7"/>
      <c r="B49" s="15"/>
    </row>
    <row r="50" spans="1:2" ht="15.75" thickBot="1" x14ac:dyDescent="0.3">
      <c r="A50" s="29" t="s">
        <v>21</v>
      </c>
      <c r="B50" s="30"/>
    </row>
    <row r="51" spans="1:2" ht="17.25" customHeight="1" thickBot="1" x14ac:dyDescent="0.3">
      <c r="A51" s="31" t="s">
        <v>33</v>
      </c>
      <c r="B51" s="32"/>
    </row>
    <row r="52" spans="1:2" ht="44.1" customHeight="1" thickBot="1" x14ac:dyDescent="0.3">
      <c r="A52" s="31" t="s">
        <v>27</v>
      </c>
      <c r="B52" s="31"/>
    </row>
    <row r="53" spans="1:2" ht="29.45" customHeight="1" thickBot="1" x14ac:dyDescent="0.3">
      <c r="A53" s="33" t="s">
        <v>22</v>
      </c>
      <c r="B53" s="34"/>
    </row>
    <row r="54" spans="1:2" ht="30.6" customHeight="1" thickBot="1" x14ac:dyDescent="0.3">
      <c r="A54" s="31" t="s">
        <v>28</v>
      </c>
      <c r="B54" s="32"/>
    </row>
    <row r="55" spans="1:2" ht="41.1" customHeight="1" thickBot="1" x14ac:dyDescent="0.3">
      <c r="A55" s="33" t="s">
        <v>29</v>
      </c>
      <c r="B55" s="34"/>
    </row>
    <row r="56" spans="1:2" s="22" customFormat="1" ht="15.75" thickBot="1" x14ac:dyDescent="0.3">
      <c r="A56" s="37" t="s">
        <v>31</v>
      </c>
      <c r="B56" s="37"/>
    </row>
    <row r="57" spans="1:2" s="22" customFormat="1" ht="15.75" thickBot="1" x14ac:dyDescent="0.3">
      <c r="A57" s="35" t="s">
        <v>30</v>
      </c>
      <c r="B57" s="36"/>
    </row>
    <row r="58" spans="1:2" s="22" customFormat="1" x14ac:dyDescent="0.25">
      <c r="A58" s="23"/>
    </row>
  </sheetData>
  <sheetProtection insertRows="0"/>
  <mergeCells count="11">
    <mergeCell ref="A56:B56"/>
    <mergeCell ref="A57:B57"/>
    <mergeCell ref="A52:B52"/>
    <mergeCell ref="A53:B53"/>
    <mergeCell ref="A54:B54"/>
    <mergeCell ref="A55:B55"/>
    <mergeCell ref="A1:B1"/>
    <mergeCell ref="A2:B2"/>
    <mergeCell ref="A3:B3"/>
    <mergeCell ref="A50:B50"/>
    <mergeCell ref="A51:B51"/>
  </mergeCells>
  <conditionalFormatting sqref="A31:B31">
    <cfRule type="expression" dxfId="7" priority="9" stopIfTrue="1">
      <formula>($B$31+$B$38)&gt;($B$44*0.3)</formula>
    </cfRule>
  </conditionalFormatting>
  <conditionalFormatting sqref="A38:B38">
    <cfRule type="expression" dxfId="6" priority="6" stopIfTrue="1">
      <formula>($B$31+$B$38)&gt;($B$44*0.3)</formula>
    </cfRule>
  </conditionalFormatting>
  <conditionalFormatting sqref="A45:C45 A53 A55">
    <cfRule type="expression" dxfId="5" priority="7" stopIfTrue="1">
      <formula>($B$31+$B$38)&gt;($B$44*0.3)</formula>
    </cfRule>
  </conditionalFormatting>
  <conditionalFormatting sqref="B47">
    <cfRule type="expression" dxfId="4" priority="8">
      <formula>$B$47&gt;35000</formula>
    </cfRule>
  </conditionalFormatting>
  <conditionalFormatting sqref="B47:B48">
    <cfRule type="expression" dxfId="3" priority="10" stopIfTrue="1">
      <formula>$B$47&gt;($B$44*0.7)</formula>
    </cfRule>
  </conditionalFormatting>
  <conditionalFormatting sqref="B48">
    <cfRule type="expression" dxfId="2" priority="3">
      <formula>C$48&lt;30%</formula>
    </cfRule>
  </conditionalFormatting>
  <conditionalFormatting sqref="C47">
    <cfRule type="expression" dxfId="1" priority="1">
      <formula>$C$47&gt;70%</formula>
    </cfRule>
  </conditionalFormatting>
  <conditionalFormatting sqref="C48">
    <cfRule type="expression" dxfId="0" priority="2">
      <formula>$C$48&lt;30%</formula>
    </cfRule>
  </conditionalFormatting>
  <pageMargins left="0.25" right="0.25" top="0.75" bottom="0.75" header="0.3" footer="0.3"/>
  <pageSetup paperSize="9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D20F3F82AD324BAC351806627D96F7" ma:contentTypeVersion="15" ma:contentTypeDescription="Creare un nuovo documento." ma:contentTypeScope="" ma:versionID="f3c377a17fa423a3657dedc33d7e9ee0">
  <xsd:schema xmlns:xsd="http://www.w3.org/2001/XMLSchema" xmlns:xs="http://www.w3.org/2001/XMLSchema" xmlns:p="http://schemas.microsoft.com/office/2006/metadata/properties" xmlns:ns2="030b73b5-740a-4a27-848d-c827a59b3c4d" xmlns:ns3="90cf0aca-ae40-4108-8b7f-f3a0b54db295" targetNamespace="http://schemas.microsoft.com/office/2006/metadata/properties" ma:root="true" ma:fieldsID="577cb58c59e745af45cec9ee137fd53e" ns2:_="" ns3:_="">
    <xsd:import namespace="030b73b5-740a-4a27-848d-c827a59b3c4d"/>
    <xsd:import namespace="90cf0aca-ae40-4108-8b7f-f3a0b54db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b73b5-740a-4a27-848d-c827a59b3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cf0aca-ae40-4108-8b7f-f3a0b54db2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218e7eb-77f8-4563-bbfb-025a055f2617}" ma:internalName="TaxCatchAll" ma:showField="CatchAllData" ma:web="90cf0aca-ae40-4108-8b7f-f3a0b54db2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0b73b5-740a-4a27-848d-c827a59b3c4d">
      <Terms xmlns="http://schemas.microsoft.com/office/infopath/2007/PartnerControls"/>
    </lcf76f155ced4ddcb4097134ff3c332f>
    <TaxCatchAll xmlns="90cf0aca-ae40-4108-8b7f-f3a0b54db295" xsi:nil="true"/>
  </documentManagement>
</p:properties>
</file>

<file path=customXml/itemProps1.xml><?xml version="1.0" encoding="utf-8"?>
<ds:datastoreItem xmlns:ds="http://schemas.openxmlformats.org/officeDocument/2006/customXml" ds:itemID="{C5F9C7C7-0216-4E2D-BE73-5F6FFFDC0185}"/>
</file>

<file path=customXml/itemProps2.xml><?xml version="1.0" encoding="utf-8"?>
<ds:datastoreItem xmlns:ds="http://schemas.openxmlformats.org/officeDocument/2006/customXml" ds:itemID="{8D41FD65-24A3-4366-A406-21BCEEC970C5}"/>
</file>

<file path=customXml/itemProps3.xml><?xml version="1.0" encoding="utf-8"?>
<ds:datastoreItem xmlns:ds="http://schemas.openxmlformats.org/officeDocument/2006/customXml" ds:itemID="{95020A16-EB98-49C3-8DF3-BC007B1208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Mele</dc:creator>
  <cp:lastModifiedBy>Maria Grazia Diani</cp:lastModifiedBy>
  <cp:lastPrinted>2025-03-14T11:42:21Z</cp:lastPrinted>
  <dcterms:created xsi:type="dcterms:W3CDTF">2025-03-14T08:31:40Z</dcterms:created>
  <dcterms:modified xsi:type="dcterms:W3CDTF">2025-03-20T16:57:34Z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0x0101006DD20F3F82AD324BAC351806627D96F7</vt:lpwstr>
  </property>
</Properties>
</file>