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ceriani/Lavoro/GAO 2017_2024/GAO 2024/Relazione CCMM/0_Documenti da mettere in piattaforma/"/>
    </mc:Choice>
  </mc:AlternateContent>
  <xr:revisionPtr revIDLastSave="0" documentId="13_ncr:1_{DCCC758E-E9BD-634B-B61A-5BDFBD0EF9D5}" xr6:coauthVersionLast="47" xr6:coauthVersionMax="47" xr10:uidLastSave="{00000000-0000-0000-0000-000000000000}"/>
  <bookViews>
    <workbookView xWindow="5580" yWindow="500" windowWidth="38680" windowHeight="15840" xr2:uid="{00000000-000D-0000-FFFF-FFFF00000000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STRUTTURA'!$A$1:$J$74</definedName>
    <definedName name="_xlnm.Print_Area" localSheetId="2">'2.A - FUNZIONI CONFERITE DA RL'!$A$1:$I$92</definedName>
    <definedName name="_xlnm.Print_Area" localSheetId="3">'2.B - FUNZIONI IN GA'!$A$1:$C$33</definedName>
    <definedName name="_xlnm.Print_Area" localSheetId="4">'2.C - FUNZIONI PROPRIE'!$A$1:$D$22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5" l="1"/>
  <c r="B30" i="5"/>
  <c r="B22" i="5"/>
  <c r="B21" i="5" s="1"/>
  <c r="B17" i="5"/>
  <c r="B16" i="5"/>
  <c r="B15" i="5"/>
  <c r="B14" i="5"/>
  <c r="B13" i="5"/>
  <c r="B12" i="5"/>
  <c r="B10" i="5"/>
  <c r="B8" i="5"/>
</calcChain>
</file>

<file path=xl/sharedStrings.xml><?xml version="1.0" encoding="utf-8"?>
<sst xmlns="http://schemas.openxmlformats.org/spreadsheetml/2006/main" count="627" uniqueCount="412">
  <si>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</si>
  <si>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</si>
  <si>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</si>
  <si>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</si>
  <si>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</si>
  <si>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</si>
  <si>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</si>
  <si>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</si>
  <si>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</si>
  <si>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</si>
  <si>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</si>
  <si>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</si>
  <si>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</si>
  <si>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</si>
  <si>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</si>
  <si>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</si>
  <si>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</si>
  <si>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</si>
  <si>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</si>
  <si>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</si>
  <si>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</si>
  <si>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</si>
  <si>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</si>
  <si>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</si>
  <si>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</si>
  <si>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</si>
  <si>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</si>
  <si>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</si>
  <si>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</si>
  <si>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</si>
  <si>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</si>
  <si>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</si>
  <si>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</si>
  <si>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</si>
  <si>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</si>
  <si>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</si>
  <si>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</si>
  <si>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</si>
  <si>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</si>
  <si>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</si>
  <si>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</si>
  <si>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</si>
  <si>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</si>
  <si>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</si>
  <si>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</si>
  <si>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</si>
  <si>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</si>
  <si>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</si>
  <si>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</si>
  <si>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</si>
  <si>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</si>
  <si>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</si>
  <si>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</si>
  <si>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</si>
  <si>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</si>
  <si>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</si>
  <si>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</si>
  <si>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</si>
  <si>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</si>
  <si>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</si>
  <si>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</si>
  <si>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</si>
  <si>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</si>
  <si>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</si>
  <si>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</si>
  <si>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</si>
  <si>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</si>
  <si>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</si>
  <si>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</si>
  <si>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</si>
  <si>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</si>
  <si>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</si>
  <si>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</si>
  <si>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</si>
  <si>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</si>
  <si>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</si>
  <si>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</si>
  <si>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</si>
  <si>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</si>
  <si>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</si>
  <si>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</si>
  <si>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</si>
  <si>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</si>
  <si>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</si>
  <si>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</si>
  <si>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</si>
  <si>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</si>
  <si>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</si>
  <si>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</si>
  <si>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</si>
  <si>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</si>
  <si>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</si>
  <si>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</si>
  <si>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</si>
  <si>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</si>
  <si>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</si>
  <si>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</si>
  <si>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</si>
  <si>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</si>
  <si>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</si>
  <si>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</si>
  <si>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</si>
  <si>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</si>
  <si>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</si>
  <si>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</si>
  <si>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</si>
  <si>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</si>
  <si>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</si>
  <si>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</si>
  <si>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</si>
  <si>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</si>
  <si>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</si>
  <si>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</si>
  <si>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</si>
  <si>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</si>
  <si>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</si>
  <si>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</si>
  <si>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</si>
  <si>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</si>
  <si>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</si>
  <si>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</si>
  <si>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</si>
  <si>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</si>
  <si>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</si>
  <si>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</si>
  <si>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</si>
  <si>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</si>
  <si>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</si>
  <si>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</si>
  <si>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</si>
  <si>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</si>
  <si>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</si>
  <si>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</si>
  <si>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</si>
  <si>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</si>
  <si>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</si>
  <si>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</si>
  <si>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</si>
  <si>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</si>
  <si>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</si>
  <si>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</si>
  <si>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</si>
  <si>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</si>
  <si>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</si>
  <si>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</si>
  <si>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</si>
  <si>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</si>
  <si>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</si>
  <si>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</si>
  <si>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</si>
  <si>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</si>
  <si>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</si>
  <si>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</si>
  <si>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</si>
  <si>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</si>
  <si>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 xml:space="preserve">INNOVAZIONI INTERVENUTE NELL'ANNUALITA' PRECEDENTE </t>
  </si>
  <si>
    <t>SE SVOLTE, PRECISARE CHE TIPO DI ATTIVITA' E' STATA ATTUATA DALLA CM NELL'ESERCIZIO PRECEDENTE</t>
  </si>
  <si>
    <t>SE VERIFICATESI, SEGNALARE LE INNOVAZIONI INTRODOTTE NELL'ESERCIZIO PRECEDENTE</t>
  </si>
  <si>
    <t xml:space="preserve">SE SVOLTE, INDICARE I VOLUMI (numero di pratiche o altro) A CONSUNTIVO DELLE ATTIVITA' PER L'ANNO DI ESERCIZIO PRECEDENTE </t>
  </si>
  <si>
    <t>PROCEDURE DI RENDICONTAZIONE GIA' ATTIVE SULLA MATERIA PRESSO LA REGIONE (Indicare riferimenti)</t>
  </si>
  <si>
    <t xml:space="preserve"> </t>
  </si>
  <si>
    <t>2.C - FUNZIONI PROPRIE DELLA COMUNITA' MONTANA COME DA STATUTO E PROGRAMMA DI MANDATO, ULTERIORI RISPETTO AI QUADRI PRECEDENTI</t>
  </si>
  <si>
    <t>Ulteriori funzioni:</t>
  </si>
  <si>
    <t>Bandi legge regionale 9 / 2020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</si>
  <si>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</si>
  <si>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</si>
  <si>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</si>
  <si>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</si>
  <si>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</si>
  <si>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Presentazione delle innovazioni introdotte nell'organigramma, nell'organizzazione dei servizi e del personale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</si>
  <si>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</si>
  <si>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</si>
  <si>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</si>
  <si>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</si>
  <si>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</si>
  <si>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</si>
  <si>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</si>
  <si>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</si>
  <si>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</si>
  <si>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</si>
  <si>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</si>
  <si>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</si>
  <si>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</si>
  <si>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</si>
  <si>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</si>
  <si>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</si>
  <si>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</si>
  <si>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</si>
  <si>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</si>
  <si>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</si>
  <si>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</si>
  <si>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</si>
  <si>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</si>
  <si>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</si>
  <si>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</si>
  <si>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</si>
  <si>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</si>
  <si>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</si>
  <si>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</si>
  <si>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</si>
  <si>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</si>
  <si>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</si>
  <si>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</si>
  <si>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</si>
  <si>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</si>
  <si>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</si>
  <si>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</si>
  <si>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</si>
  <si>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</si>
  <si>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</si>
  <si>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</si>
  <si>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</si>
  <si>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</si>
  <si>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</si>
  <si>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</si>
  <si>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</si>
  <si>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</si>
  <si>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</si>
  <si>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</si>
  <si>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</si>
  <si>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</si>
  <si>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</si>
  <si>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</si>
  <si>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Riportare i quadri del  Conto annuale:</t>
  </si>
  <si>
    <t>Edilizia residenziale pubblica e locale e piani di edilizia economico-popolare</t>
  </si>
  <si>
    <t>Sistema di Protezione civile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</si>
  <si>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</si>
  <si>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</si>
  <si>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</si>
  <si>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</si>
  <si>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</si>
  <si>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</si>
  <si>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</si>
  <si>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</si>
  <si>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</si>
  <si>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</si>
  <si>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</si>
  <si>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</si>
  <si>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Popolazione residente 1/1/2023</t>
  </si>
  <si>
    <t>Barzio</t>
  </si>
  <si>
    <t>Bellano</t>
  </si>
  <si>
    <t>Casargo</t>
  </si>
  <si>
    <t>Cassina Valsassina</t>
  </si>
  <si>
    <t>Colico</t>
  </si>
  <si>
    <t>Cortenova</t>
  </si>
  <si>
    <t>Crandola Valsassina</t>
  </si>
  <si>
    <t>Cremeno</t>
  </si>
  <si>
    <t>Dervio</t>
  </si>
  <si>
    <t>Dorio</t>
  </si>
  <si>
    <t>Esino Lario</t>
  </si>
  <si>
    <t>Introbio</t>
  </si>
  <si>
    <t>Margno</t>
  </si>
  <si>
    <t>Moggio</t>
  </si>
  <si>
    <t>Morterone</t>
  </si>
  <si>
    <t>Pagnona</t>
  </si>
  <si>
    <t>Parlasco</t>
  </si>
  <si>
    <t>Pasturo</t>
  </si>
  <si>
    <t>Perledo</t>
  </si>
  <si>
    <t>Premana</t>
  </si>
  <si>
    <t>Primaluna</t>
  </si>
  <si>
    <t>Sueglio</t>
  </si>
  <si>
    <t>Taceno</t>
  </si>
  <si>
    <t>Valvarrone</t>
  </si>
  <si>
    <t>Varenna</t>
  </si>
  <si>
    <t>TOTALE</t>
  </si>
  <si>
    <t>13. COMUNITA' MONTANA VALSASSINA VALVARRONE VAL D’ESINO E RIVIERA</t>
  </si>
  <si>
    <t>SERVIZI EROGATI IN FORMA ASSOCIATA DALLA CM PER I COMUNI DEL TERRITORIO - SITUAZIONE AL 2019 (La colonna è fornita già compilata, ripresa dagli atti trasmessi dalla CM)</t>
  </si>
  <si>
    <t>AGGIORNAMENTO DEI SERVIZI EROGATI IN FORMA ASSOCIATA - SITUAZIONE AL CONSUNTIVO 2022 (1. Servizio associato confermato - 2. NUOVO Servizio associato - 3. Servizio associato INTERROTTO)</t>
  </si>
  <si>
    <t>Tutela, valorizzazione e recupero ambientale (Forestazione)</t>
  </si>
  <si>
    <t>SERVIZIO LEADER</t>
  </si>
  <si>
    <t>Per confronti e aggiornamenti tra le attività indicate nel 2019 e le attività svolte per i SERVIZI LEADER nel 2022 si invitano i referenti della CM ad esaminare il questionario allegato</t>
  </si>
  <si>
    <t>Reti e servizi di pubblica utilità (SUAP)</t>
  </si>
  <si>
    <t>CONSUNTIVO ANNUALITA' 2022</t>
  </si>
  <si>
    <t>Denominazione</t>
  </si>
  <si>
    <t>COMUNITA’ MONTANA VALSASSINA VALVARRONE VAL D’ESINO E RIVIERA</t>
  </si>
  <si>
    <t>Sede (indirizzo)</t>
  </si>
  <si>
    <t>VIA FORNACE MERLO, 2 – 23816 BARZIO - LECCO</t>
  </si>
  <si>
    <t>Nome - Cognome</t>
  </si>
  <si>
    <t>Ruolo / Responsabile di:</t>
  </si>
  <si>
    <t>Tel.</t>
  </si>
  <si>
    <t>Email</t>
  </si>
  <si>
    <t>Fabio Canepari</t>
  </si>
  <si>
    <t>Presidente</t>
  </si>
  <si>
    <t>0341/910144</t>
  </si>
  <si>
    <t>ragioneria@valsassina.it</t>
  </si>
  <si>
    <t>Giulia Vetrano</t>
  </si>
  <si>
    <t>Segretario</t>
  </si>
  <si>
    <t>info@valsassina.it</t>
  </si>
  <si>
    <t>Mariarita Coppo</t>
  </si>
  <si>
    <t>Area contabile</t>
  </si>
  <si>
    <t>Davide Maroni</t>
  </si>
  <si>
    <t>Area tecnica</t>
  </si>
  <si>
    <t>tecnico.direttivo@valsassina.it</t>
  </si>
  <si>
    <t>Manila Corti</t>
  </si>
  <si>
    <t>Area sociale</t>
  </si>
  <si>
    <t>responsabilegea@valsassina.it</t>
  </si>
  <si>
    <t>///</t>
  </si>
  <si>
    <t>Polizia locale</t>
  </si>
  <si>
    <t>Altro ruolo</t>
  </si>
  <si>
    <t>Elisabetta Brambilla</t>
  </si>
  <si>
    <t>Referenti che hanno concorso alla compilazione*</t>
  </si>
  <si>
    <t>nome/ cognome, ruolo e contatti telefonici/e-mail</t>
  </si>
  <si>
    <t>* Informazioni aggiornate al 31/12/2019 da verificare</t>
  </si>
  <si>
    <t>Amanti Raffaella</t>
  </si>
  <si>
    <t>segreteria@valsassina.it</t>
  </si>
  <si>
    <t>no</t>
  </si>
  <si>
    <t>si</t>
  </si>
  <si>
    <t>???</t>
  </si>
  <si>
    <t xml:space="preserve">si </t>
  </si>
  <si>
    <t>SI</t>
  </si>
  <si>
    <t>CULTURIAMOCI</t>
  </si>
  <si>
    <t>CER/PNRR</t>
  </si>
  <si>
    <t>VALIDES</t>
  </si>
  <si>
    <t>NO</t>
  </si>
  <si>
    <t>Convenzione forestale</t>
  </si>
  <si>
    <t>ANNUALITA' 2022</t>
  </si>
  <si>
    <t xml:space="preserve">    Regione (per gestione Parco regionale Grigna Settentrionale)</t>
  </si>
  <si>
    <t xml:space="preserve">    Regione (per il settore sociale)</t>
  </si>
  <si>
    <t>entrate da comuni per delega settore sociale</t>
  </si>
  <si>
    <t>entrate da comuni per delega altri settori</t>
  </si>
  <si>
    <t xml:space="preserve">    entrate da altri soggetti settore sociale</t>
  </si>
  <si>
    <t>Uomini</t>
  </si>
  <si>
    <t>Donne</t>
  </si>
  <si>
    <t>POSIZIONE ECONOMICA D3</t>
  </si>
  <si>
    <t>POSIZIONE ECONOMICA C1</t>
  </si>
  <si>
    <t>CATEGORIA D a tempo determinato</t>
  </si>
  <si>
    <t>CATEGORIA C a tempo determinato</t>
  </si>
  <si>
    <t>da 1 a 2 anni</t>
  </si>
  <si>
    <t>oltre i 3 anni</t>
  </si>
  <si>
    <t>fino a 1 anno</t>
  </si>
  <si>
    <t>Non presente</t>
  </si>
  <si>
    <t>POSIZIONE ECONOMICA D1</t>
  </si>
  <si>
    <t>passaggio ad altra amministrazione</t>
  </si>
  <si>
    <t>personale stabilizzato ex art.20 d.lgs.75/2017</t>
  </si>
  <si>
    <t>SI1: dati da Conto annuale 2021 perché non ancora elaborato quello relativo al 2022</t>
  </si>
  <si>
    <t>Incarichi libero professionale, studio, ricerca e consulenza</t>
  </si>
  <si>
    <t>Prestazioni professionali adempimenti obbligatori per legge</t>
  </si>
  <si>
    <t>Eventi di rilievo accaduti nell'annualità precedente pertinenti con le funzioni della CM</t>
  </si>
  <si>
    <t>ppc-online - Bando piccoli comuni</t>
  </si>
  <si>
    <t>CONVENZIONE FORESTALE</t>
  </si>
  <si>
    <t>pnrr - Green Comunities</t>
  </si>
  <si>
    <t>attività di controllo effettuata mediante i volontari servizio GEV</t>
  </si>
  <si>
    <t>ente gestore e coincidente con la CM</t>
  </si>
  <si>
    <t>n. 6 gev e n. 1 GEO, al 31/12/2022</t>
  </si>
  <si>
    <t>interventi di alleggerimento versanti</t>
  </si>
  <si>
    <t>ZSC IT2030001 Grigna settentrionale</t>
  </si>
  <si>
    <t>VOCATE, VIVI 2.0</t>
  </si>
  <si>
    <t>per realizzazione numerose opere pubbliche</t>
  </si>
  <si>
    <t>VALIDES, progetti regionali per realizzazione investimenti per opere pubbliche</t>
  </si>
  <si>
    <t>servizio SUAP in essere per n. 20 Comuni di cui 18 del proprio territorio e 2 extra territorio ma confinanti</t>
  </si>
  <si>
    <t>servizio di supporto tecnico per la redazione dei piani di emergenza di protezione civile - PPC ON LINE per i Comuni del territorio</t>
  </si>
  <si>
    <t>CONFERME: 1- SI / 2 - NO</t>
  </si>
  <si>
    <t>DESCRIZIONE DELLE VARIAZIONI INTERVENUTE NEL 2023</t>
  </si>
  <si>
    <t>ALLEGATI ESERCIZIO 2023</t>
  </si>
  <si>
    <t>1)</t>
  </si>
  <si>
    <t>2)</t>
  </si>
  <si>
    <t>3)</t>
  </si>
  <si>
    <t>4)</t>
  </si>
  <si>
    <t>….</t>
  </si>
  <si>
    <t>POPOLAZIONE 1/1/2024</t>
  </si>
  <si>
    <t>VARIAZIONI DI CONTESTO ED EVENTI DA SEGNALARE RELATIVI AL 2023</t>
  </si>
  <si>
    <t>STRUTTURA ORGANIZZATIVA. VARIAZIONI INTERVENUTE NEL 2023</t>
  </si>
  <si>
    <t>Riportare O ALLEGARE i quadri del  Conto annuale:</t>
  </si>
  <si>
    <t>ALLEGARE ORGANIGRAMMA DELLA COMUNITA' MONTANA AL 31/12/2023</t>
  </si>
  <si>
    <t>SE SONO INTERVENUTE INNOVAZIONI ORGANIZZATIVE NEL 2023 PRECISARE</t>
  </si>
  <si>
    <t>STRUTTURA ORGANIZZATIVA DI EVENTUALI SOCIETA' IN HOUSE PARTECIPATE DALLA CM. VARIAZIONI INTERVENUTE NEL 2023</t>
  </si>
  <si>
    <t>DOTAZIONI DI PERSONALE AL 31/12/2023</t>
  </si>
  <si>
    <t>INNOVAZIONI. VARIAZIONI INTERVENUTE NEL 2023</t>
  </si>
  <si>
    <t>CONFERME SULLO STATO DI ESERCIZIO DELLA DELEGA: 1- SVOLTA / 2 - NON ESERCITATA NEL 2023</t>
  </si>
  <si>
    <t>SE LA DELEGA E' STATA SVOLTA INDICARE I VOLUMI A CONSUNTIVO DELL'ESERCIZIO 2023 (Numero di pratiche o altro pertinente)</t>
  </si>
  <si>
    <t>EVENTUALI INNOVAZIONI SU PROCEDURE E ATTIVITA' RISCONTRATE NELL'ESERCIZIO 2023</t>
  </si>
  <si>
    <t>SOLO SERVIZI LEADER</t>
  </si>
  <si>
    <t>AGGIORNAMENTO DEI SERVIZI EROGATI IN FORMA ASSOCIATA - SITUAZIONE AL CONSUNTIVO 2023 (1. Servizio associato confermato - 2. NUOVO Servizio associato - 3. Servizio associato INTERROTTO)</t>
  </si>
  <si>
    <t>EVENTUALI INNOVAZIONI INTRODOTTE NEL SERVIZIO ASSOCIATO NELL'ESERCIZIO 2023</t>
  </si>
  <si>
    <t>CONFERME SULLA CONTINUITA' DI ESERCIZIO DELLA FUNZIONE PROPRIA NEL 2023: 1- SI / 2 - NO</t>
  </si>
  <si>
    <t>SE SVOLTA, PRECISARE CHE TIPO DI ATTIVITA' E' STATA ATTUATA DALLA CM NEL 2023</t>
  </si>
  <si>
    <t>INDICARE SE SVOLTE NEL 2023:     (1. Si - 2. No),</t>
  </si>
  <si>
    <t>SE SVOLTE, PRECISARE CHE TIPO DI ATTIVITA' E' STATA ATTUATA DALLA CM NEL 2023 E L'ENTITA' DEL FINANZIAMENTO</t>
  </si>
  <si>
    <t>INDICATORI DI BILANCIO RELATIVI ALL'ANNUALITA' 2023</t>
  </si>
  <si>
    <t>ENTRATE RIFERITE AL 2023</t>
  </si>
  <si>
    <t>SPESE RIFERITE AL 2023</t>
  </si>
  <si>
    <t>SPESA CORRENTE PER MISSIONE</t>
  </si>
  <si>
    <t>MISSIONE 1</t>
  </si>
  <si>
    <t>Servizi istituzionali, generali e di gestione</t>
  </si>
  <si>
    <t>MISSIONE 4</t>
  </si>
  <si>
    <t>Istruzione e diritto allo studio</t>
  </si>
  <si>
    <t>MISSIONE 5</t>
  </si>
  <si>
    <t>Tutela e valorizzazione dei beni e delle attività culturali</t>
  </si>
  <si>
    <t>MISSIONE 6</t>
  </si>
  <si>
    <t>Politiche giovanili, sport e tempo libero</t>
  </si>
  <si>
    <t>MISSIONE 7</t>
  </si>
  <si>
    <t>Turismo</t>
  </si>
  <si>
    <t>MISSIONE 8</t>
  </si>
  <si>
    <t>Assetto del territorio ed edilizia abitativa</t>
  </si>
  <si>
    <t>MISSIONE 9</t>
  </si>
  <si>
    <t>Sviluppo sostenibile e tutela del territorio e dell'ambiente</t>
  </si>
  <si>
    <t>MISSIONE 10</t>
  </si>
  <si>
    <t>Trasporti e diritto alla mobilità</t>
  </si>
  <si>
    <t>MISSIONE 11</t>
  </si>
  <si>
    <t>Soccorso civile</t>
  </si>
  <si>
    <t>MISSIONE 12</t>
  </si>
  <si>
    <t>Diritti sociali, politiche sociali e famiglia</t>
  </si>
  <si>
    <t>MISSIONE 13</t>
  </si>
  <si>
    <t>Tutela della salute</t>
  </si>
  <si>
    <t>MISSIONE 14</t>
  </si>
  <si>
    <t>Sviluppo economico e competitività</t>
  </si>
  <si>
    <t>MISSIONE 15</t>
  </si>
  <si>
    <t>Politiche per il lavoro e la formazione professionale</t>
  </si>
  <si>
    <t>MISSIONE 16</t>
  </si>
  <si>
    <t>Agricoltura, politiche agroalimentari e pesca</t>
  </si>
  <si>
    <t>MISSIONE 17</t>
  </si>
  <si>
    <t>Energia e diversificazione delle fonti energetiche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</si>
</sst>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9" formatCode="_-* #,##0_-;\-* #,##0_-;_-* &quot;-&quot;??_-;_-@_-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3"/>
      <color theme="1"/>
      <name val=".AppleSystemUIFont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9" fillId="0" borderId="0" xfId="0" applyFont="1"/>
    <xf numFmtId="0" fontId="20" fillId="0" borderId="0" xfId="0" applyFont="1"/>
    <xf numFmtId="0" fontId="1" fillId="0" borderId="0" xfId="0" applyFont="1"/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22" fillId="0" borderId="12" xfId="2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 wrapText="1"/>
    </xf>
    <xf numFmtId="0" fontId="16" fillId="6" borderId="1" xfId="0" applyFont="1" applyFill="1" applyBorder="1" applyAlignment="1">
      <alignment vertical="top" wrapText="1"/>
    </xf>
    <xf numFmtId="0" fontId="0" fillId="8" borderId="0" xfId="0" applyFill="1"/>
    <xf numFmtId="4" fontId="16" fillId="6" borderId="1" xfId="0" applyNumberFormat="1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21" xfId="0" applyBorder="1"/>
    <xf numFmtId="0" fontId="0" fillId="8" borderId="28" xfId="0" applyFill="1" applyBorder="1" applyAlignment="1">
      <alignment horizontal="justify" vertical="center" wrapText="1"/>
    </xf>
    <xf numFmtId="0" fontId="0" fillId="8" borderId="26" xfId="0" applyFill="1" applyBorder="1" applyAlignment="1">
      <alignment horizontal="justify" vertical="center" wrapText="1"/>
    </xf>
    <xf numFmtId="0" fontId="0" fillId="8" borderId="28" xfId="0" applyFill="1" applyBorder="1"/>
    <xf numFmtId="0" fontId="0" fillId="8" borderId="28" xfId="0" applyFill="1" applyBorder="1" applyAlignment="1">
      <alignment wrapText="1"/>
    </xf>
    <xf numFmtId="0" fontId="9" fillId="8" borderId="0" xfId="0" applyFont="1" applyFill="1"/>
    <xf numFmtId="0" fontId="1" fillId="8" borderId="0" xfId="0" applyFont="1" applyFill="1"/>
    <xf numFmtId="0" fontId="15" fillId="8" borderId="1" xfId="0" applyFont="1" applyFill="1" applyBorder="1" applyAlignment="1">
      <alignment wrapText="1"/>
    </xf>
    <xf numFmtId="0" fontId="15" fillId="8" borderId="1" xfId="0" applyFont="1" applyFill="1" applyBorder="1" applyAlignment="1">
      <alignment horizontal="center" vertical="top" wrapText="1"/>
    </xf>
    <xf numFmtId="0" fontId="16" fillId="8" borderId="1" xfId="0" applyFont="1" applyFill="1" applyBorder="1" applyAlignment="1">
      <alignment vertical="top" wrapText="1"/>
    </xf>
    <xf numFmtId="43" fontId="16" fillId="8" borderId="1" xfId="1" applyFont="1" applyFill="1" applyBorder="1" applyAlignment="1">
      <alignment vertical="top" wrapText="1"/>
    </xf>
    <xf numFmtId="0" fontId="23" fillId="8" borderId="1" xfId="0" applyFont="1" applyFill="1" applyBorder="1" applyAlignment="1">
      <alignment horizontal="left" vertical="center" wrapText="1"/>
    </xf>
    <xf numFmtId="0" fontId="23" fillId="8" borderId="7" xfId="0" applyFont="1" applyFill="1" applyBorder="1" applyAlignment="1">
      <alignment horizontal="left" vertical="center" wrapText="1"/>
    </xf>
    <xf numFmtId="0" fontId="0" fillId="8" borderId="23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8" borderId="1" xfId="0" applyFont="1" applyFill="1" applyBorder="1" applyAlignment="1">
      <alignment vertical="top" wrapText="1"/>
    </xf>
    <xf numFmtId="0" fontId="0" fillId="8" borderId="20" xfId="0" applyFill="1" applyBorder="1" applyAlignment="1">
      <alignment horizontal="center" vertical="center"/>
    </xf>
    <xf numFmtId="0" fontId="0" fillId="8" borderId="21" xfId="0" applyFill="1" applyBorder="1" applyAlignment="1">
      <alignment horizontal="center" vertic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0" fillId="8" borderId="28" xfId="0" applyFill="1" applyBorder="1" applyAlignment="1">
      <alignment horizontal="right"/>
    </xf>
    <xf numFmtId="169" fontId="24" fillId="0" borderId="0" xfId="1" applyNumberFormat="1" applyFont="1"/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agioneria@valsassina.it" TargetMode="External"/><Relationship Id="rId7" Type="http://schemas.openxmlformats.org/officeDocument/2006/relationships/hyperlink" Target="mailto:info@valsassina.it" TargetMode="External"/><Relationship Id="rId2" Type="http://schemas.openxmlformats.org/officeDocument/2006/relationships/hyperlink" Target="mailto:info@valsassina.it" TargetMode="External"/><Relationship Id="rId1" Type="http://schemas.openxmlformats.org/officeDocument/2006/relationships/hyperlink" Target="mailto:ragioneria@valsassina.it" TargetMode="External"/><Relationship Id="rId6" Type="http://schemas.openxmlformats.org/officeDocument/2006/relationships/hyperlink" Target="mailto:segreteria@valsassina.it" TargetMode="External"/><Relationship Id="rId5" Type="http://schemas.openxmlformats.org/officeDocument/2006/relationships/hyperlink" Target="mailto:responsabilegea@valsassina.it" TargetMode="External"/><Relationship Id="rId4" Type="http://schemas.openxmlformats.org/officeDocument/2006/relationships/hyperlink" Target="mailto:tecnico.direttivo@valsassina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/>
  </sheetViews>
  <sheetFormatPr baseColWidth="10" defaultColWidth="11" defaultRowHeight="16"/>
  <cols>
    <col min="1" max="1" width="51.6640625" customWidth="1"/>
    <col min="2" max="2" width="23.83203125" customWidth="1"/>
    <col min="3" max="3" width="34.33203125" customWidth="1"/>
    <col min="4" max="4" width="36.6640625" customWidth="1"/>
    <col min="6" max="6" width="22.83203125" customWidth="1"/>
    <col min="7" max="7" width="28.6640625" customWidth="1"/>
    <col min="8" max="8" width="24.5" customWidth="1"/>
    <col min="9" max="9" width="13.5" customWidth="1"/>
    <col min="10" max="10" width="28.1640625" customWidth="1"/>
  </cols>
  <sheetData>
    <row r="1" spans="1:10" ht="19">
      <c r="A1" s="41" t="s">
        <v>273</v>
      </c>
    </row>
    <row r="2" spans="1:10" s="43" customFormat="1" ht="19">
      <c r="A2" s="42" t="s">
        <v>274</v>
      </c>
      <c r="F2"/>
      <c r="G2"/>
      <c r="H2"/>
      <c r="I2"/>
      <c r="J2"/>
    </row>
    <row r="4" spans="1:10" ht="19">
      <c r="A4" s="41" t="s">
        <v>275</v>
      </c>
    </row>
    <row r="5" spans="1:10" ht="19">
      <c r="A5" s="42" t="s">
        <v>276</v>
      </c>
    </row>
    <row r="7" spans="1:10" ht="17">
      <c r="A7" s="50" t="s">
        <v>300</v>
      </c>
    </row>
    <row r="8" spans="1:10" ht="18" thickBot="1">
      <c r="A8" s="50" t="s">
        <v>301</v>
      </c>
    </row>
    <row r="9" spans="1:10" ht="17" thickBot="1">
      <c r="F9" s="79" t="s">
        <v>351</v>
      </c>
      <c r="G9" s="81" t="s">
        <v>352</v>
      </c>
      <c r="H9" s="82"/>
      <c r="I9" s="82"/>
      <c r="J9" s="83"/>
    </row>
    <row r="10" spans="1:10" ht="18" thickBot="1">
      <c r="A10" s="44" t="s">
        <v>277</v>
      </c>
      <c r="B10" s="45" t="s">
        <v>278</v>
      </c>
      <c r="C10" s="45" t="s">
        <v>279</v>
      </c>
      <c r="D10" s="45" t="s">
        <v>280</v>
      </c>
      <c r="F10" s="80"/>
      <c r="G10" s="67" t="s">
        <v>277</v>
      </c>
      <c r="H10" s="68" t="s">
        <v>278</v>
      </c>
      <c r="I10" s="68" t="s">
        <v>279</v>
      </c>
      <c r="J10" s="68" t="s">
        <v>280</v>
      </c>
    </row>
    <row r="11" spans="1:10" ht="18" thickBot="1">
      <c r="A11" s="46" t="s">
        <v>281</v>
      </c>
      <c r="B11" s="47" t="s">
        <v>282</v>
      </c>
      <c r="C11" s="47" t="s">
        <v>283</v>
      </c>
      <c r="D11" s="48" t="s">
        <v>284</v>
      </c>
    </row>
    <row r="12" spans="1:10" ht="18" thickBot="1">
      <c r="A12" s="46" t="s">
        <v>285</v>
      </c>
      <c r="B12" s="47" t="s">
        <v>286</v>
      </c>
      <c r="C12" s="47" t="s">
        <v>283</v>
      </c>
      <c r="D12" s="48" t="s">
        <v>287</v>
      </c>
    </row>
    <row r="13" spans="1:10" ht="18" thickBot="1">
      <c r="A13" s="46" t="s">
        <v>288</v>
      </c>
      <c r="B13" s="47" t="s">
        <v>289</v>
      </c>
      <c r="C13" s="47" t="s">
        <v>283</v>
      </c>
      <c r="D13" s="48" t="s">
        <v>284</v>
      </c>
    </row>
    <row r="14" spans="1:10" ht="18" thickBot="1">
      <c r="A14" s="46" t="s">
        <v>290</v>
      </c>
      <c r="B14" s="47" t="s">
        <v>291</v>
      </c>
      <c r="C14" s="47" t="s">
        <v>283</v>
      </c>
      <c r="D14" s="48" t="s">
        <v>292</v>
      </c>
    </row>
    <row r="15" spans="1:10" ht="18" thickBot="1">
      <c r="A15" s="46" t="s">
        <v>293</v>
      </c>
      <c r="B15" s="47" t="s">
        <v>294</v>
      </c>
      <c r="C15" s="47" t="s">
        <v>283</v>
      </c>
      <c r="D15" s="48" t="s">
        <v>295</v>
      </c>
    </row>
    <row r="16" spans="1:10" ht="18" thickBot="1">
      <c r="A16" s="46" t="s">
        <v>296</v>
      </c>
      <c r="B16" s="47" t="s">
        <v>297</v>
      </c>
      <c r="C16" s="49"/>
      <c r="D16" s="49"/>
    </row>
    <row r="17" spans="1:6" ht="18" thickBot="1">
      <c r="A17" s="46" t="s">
        <v>303</v>
      </c>
      <c r="B17" s="47" t="s">
        <v>298</v>
      </c>
      <c r="C17" s="47" t="s">
        <v>283</v>
      </c>
      <c r="D17" s="48" t="s">
        <v>304</v>
      </c>
    </row>
    <row r="18" spans="1:6" ht="18" thickBot="1">
      <c r="A18" s="46" t="s">
        <v>299</v>
      </c>
      <c r="B18" s="47" t="s">
        <v>298</v>
      </c>
      <c r="C18" s="47" t="s">
        <v>283</v>
      </c>
      <c r="D18" s="48" t="s">
        <v>287</v>
      </c>
    </row>
    <row r="20" spans="1:6" ht="19">
      <c r="A20" s="41"/>
    </row>
    <row r="21" spans="1:6" ht="18" thickBot="1">
      <c r="A21" s="51" t="s">
        <v>302</v>
      </c>
    </row>
    <row r="22" spans="1:6" ht="20" thickBot="1">
      <c r="A22" s="41"/>
      <c r="F22" s="69" t="s">
        <v>353</v>
      </c>
    </row>
    <row r="23" spans="1:6">
      <c r="F23" s="53" t="s">
        <v>354</v>
      </c>
    </row>
    <row r="24" spans="1:6" ht="19">
      <c r="A24" s="41"/>
      <c r="F24" s="53" t="s">
        <v>355</v>
      </c>
    </row>
    <row r="25" spans="1:6">
      <c r="F25" s="53" t="s">
        <v>356</v>
      </c>
    </row>
    <row r="26" spans="1:6" ht="19">
      <c r="A26" s="41"/>
      <c r="F26" s="53" t="s">
        <v>357</v>
      </c>
    </row>
    <row r="27" spans="1:6">
      <c r="F27" s="53" t="s">
        <v>358</v>
      </c>
    </row>
  </sheetData>
  <mergeCells count="2">
    <mergeCell ref="F9:F10"/>
    <mergeCell ref="G9:J9"/>
  </mergeCells>
  <hyperlinks>
    <hyperlink ref="D11" r:id="rId1" display="mailto:ragioneria@valsassina.it" xr:uid="{00000000-0004-0000-0000-000000000000}"/>
    <hyperlink ref="D12" r:id="rId2" display="mailto:info@valsassina.it" xr:uid="{00000000-0004-0000-0000-000001000000}"/>
    <hyperlink ref="D13" r:id="rId3" display="mailto:ragioneria@valsassina.it" xr:uid="{00000000-0004-0000-0000-000002000000}"/>
    <hyperlink ref="D14" r:id="rId4" display="mailto:tecnico.direttivo@valsassina.it" xr:uid="{00000000-0004-0000-0000-000003000000}"/>
    <hyperlink ref="D15" r:id="rId5" display="mailto:responsabilegea@valsassina.it" xr:uid="{00000000-0004-0000-0000-000004000000}"/>
    <hyperlink ref="D17" r:id="rId6" xr:uid="{00000000-0004-0000-0000-000005000000}"/>
    <hyperlink ref="D18" r:id="rId7" display="mailto:info@valsassina.it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4"/>
  <sheetViews>
    <sheetView zoomScale="87" zoomScaleNormal="87" workbookViewId="0"/>
  </sheetViews>
  <sheetFormatPr baseColWidth="10" defaultColWidth="11.1640625" defaultRowHeight="16"/>
  <cols>
    <col min="1" max="1" width="114.33203125" customWidth="1"/>
    <col min="2" max="2" width="31.5" customWidth="1"/>
    <col min="3" max="3" width="23.1640625" bestFit="1" customWidth="1"/>
    <col min="8" max="8" width="27.5" customWidth="1"/>
    <col min="9" max="9" width="20.5" customWidth="1"/>
    <col min="10" max="10" width="116.33203125" customWidth="1"/>
    <col min="11" max="11" width="13.83203125" bestFit="1" customWidth="1"/>
  </cols>
  <sheetData>
    <row r="1" spans="1:10">
      <c r="A1" t="s">
        <v>221</v>
      </c>
    </row>
    <row r="2" spans="1:10" ht="45" customHeight="1">
      <c r="A2" s="86" t="s">
        <v>222</v>
      </c>
      <c r="B2" s="86"/>
      <c r="C2" s="86"/>
      <c r="D2" s="86"/>
      <c r="E2" s="86"/>
    </row>
    <row r="3" spans="1:10" ht="21">
      <c r="A3" s="87" t="s">
        <v>152</v>
      </c>
      <c r="B3" s="87"/>
      <c r="C3" s="87"/>
      <c r="D3" s="87"/>
      <c r="E3" s="87"/>
    </row>
    <row r="5" spans="1:10" ht="26">
      <c r="A5" s="88" t="s">
        <v>265</v>
      </c>
      <c r="B5" s="88"/>
      <c r="C5" s="88"/>
    </row>
    <row r="6" spans="1:10" ht="24">
      <c r="A6" s="84" t="s">
        <v>272</v>
      </c>
      <c r="B6" s="85"/>
    </row>
    <row r="10" spans="1:10">
      <c r="A10" s="35" t="s">
        <v>153</v>
      </c>
    </row>
    <row r="11" spans="1:10">
      <c r="A11" t="s">
        <v>135</v>
      </c>
      <c r="B11" s="20"/>
      <c r="C11" s="24"/>
    </row>
    <row r="12" spans="1:10" ht="17" thickBot="1"/>
    <row r="13" spans="1:10" ht="35" thickBot="1">
      <c r="B13" s="20" t="s">
        <v>136</v>
      </c>
      <c r="C13" s="24" t="s">
        <v>238</v>
      </c>
      <c r="J13" s="105" t="s">
        <v>359</v>
      </c>
    </row>
    <row r="14" spans="1:10" ht="17">
      <c r="A14" s="20" t="s">
        <v>264</v>
      </c>
      <c r="B14">
        <v>371.87590000000006</v>
      </c>
      <c r="C14">
        <v>33371</v>
      </c>
      <c r="I14" s="20" t="s">
        <v>264</v>
      </c>
      <c r="J14" s="106">
        <v>33550</v>
      </c>
    </row>
    <row r="15" spans="1:10" ht="17">
      <c r="A15" t="s">
        <v>239</v>
      </c>
      <c r="B15">
        <v>21.349900000000002</v>
      </c>
      <c r="C15">
        <v>1254</v>
      </c>
      <c r="I15" s="20" t="s">
        <v>239</v>
      </c>
      <c r="J15" s="106">
        <v>1267</v>
      </c>
    </row>
    <row r="16" spans="1:10" ht="17">
      <c r="A16" t="s">
        <v>240</v>
      </c>
      <c r="B16">
        <v>22.0274</v>
      </c>
      <c r="C16">
        <v>3456</v>
      </c>
      <c r="I16" s="20" t="s">
        <v>240</v>
      </c>
      <c r="J16" s="106">
        <v>3421</v>
      </c>
    </row>
    <row r="17" spans="1:10" ht="17">
      <c r="A17" t="s">
        <v>241</v>
      </c>
      <c r="B17">
        <v>19.713000000000001</v>
      </c>
      <c r="C17">
        <v>827</v>
      </c>
      <c r="I17" s="20" t="s">
        <v>241</v>
      </c>
      <c r="J17" s="106">
        <v>837</v>
      </c>
    </row>
    <row r="18" spans="1:10" ht="17">
      <c r="A18" t="s">
        <v>242</v>
      </c>
      <c r="B18">
        <v>2.7242999999999999</v>
      </c>
      <c r="C18">
        <v>536</v>
      </c>
      <c r="I18" s="20" t="s">
        <v>242</v>
      </c>
      <c r="J18" s="106">
        <v>541</v>
      </c>
    </row>
    <row r="19" spans="1:10" ht="17">
      <c r="A19" t="s">
        <v>243</v>
      </c>
      <c r="B19">
        <v>35.064399999999999</v>
      </c>
      <c r="C19">
        <v>8063</v>
      </c>
      <c r="I19" s="20" t="s">
        <v>243</v>
      </c>
      <c r="J19" s="106">
        <v>8170</v>
      </c>
    </row>
    <row r="20" spans="1:10" ht="17">
      <c r="A20" t="s">
        <v>244</v>
      </c>
      <c r="B20">
        <v>11.769</v>
      </c>
      <c r="C20">
        <v>1147</v>
      </c>
      <c r="I20" s="20" t="s">
        <v>244</v>
      </c>
      <c r="J20" s="106">
        <v>1154</v>
      </c>
    </row>
    <row r="21" spans="1:10" ht="17">
      <c r="A21" t="s">
        <v>245</v>
      </c>
      <c r="B21">
        <v>8.8069000000000006</v>
      </c>
      <c r="C21">
        <v>268</v>
      </c>
      <c r="I21" s="20" t="s">
        <v>245</v>
      </c>
      <c r="J21" s="106">
        <v>264</v>
      </c>
    </row>
    <row r="22" spans="1:10" ht="17">
      <c r="A22" t="s">
        <v>246</v>
      </c>
      <c r="B22">
        <v>13.1835</v>
      </c>
      <c r="C22">
        <v>1680</v>
      </c>
      <c r="I22" s="20" t="s">
        <v>246</v>
      </c>
      <c r="J22" s="106">
        <v>1778</v>
      </c>
    </row>
    <row r="23" spans="1:10" ht="17">
      <c r="A23" t="s">
        <v>247</v>
      </c>
      <c r="B23">
        <v>11.695499999999999</v>
      </c>
      <c r="C23">
        <v>2596</v>
      </c>
      <c r="I23" s="20" t="s">
        <v>247</v>
      </c>
      <c r="J23" s="106">
        <v>2564</v>
      </c>
    </row>
    <row r="24" spans="1:10" ht="17">
      <c r="A24" t="s">
        <v>248</v>
      </c>
      <c r="B24">
        <v>11.6557</v>
      </c>
      <c r="C24">
        <v>321</v>
      </c>
      <c r="I24" s="20" t="s">
        <v>248</v>
      </c>
      <c r="J24" s="106">
        <v>330</v>
      </c>
    </row>
    <row r="25" spans="1:10" ht="17">
      <c r="A25" t="s">
        <v>249</v>
      </c>
      <c r="B25">
        <v>18.052800000000001</v>
      </c>
      <c r="C25">
        <v>324</v>
      </c>
      <c r="I25" s="20" t="s">
        <v>249</v>
      </c>
      <c r="J25" s="106">
        <v>751</v>
      </c>
    </row>
    <row r="26" spans="1:10" ht="17">
      <c r="A26" t="s">
        <v>250</v>
      </c>
      <c r="B26">
        <v>26.0335</v>
      </c>
      <c r="C26">
        <v>1935</v>
      </c>
      <c r="I26" s="20" t="s">
        <v>250</v>
      </c>
      <c r="J26" s="106">
        <v>1948</v>
      </c>
    </row>
    <row r="27" spans="1:10" ht="17">
      <c r="A27" t="s">
        <v>251</v>
      </c>
      <c r="B27">
        <v>3.5859000000000001</v>
      </c>
      <c r="C27">
        <v>390</v>
      </c>
      <c r="I27" s="20" t="s">
        <v>251</v>
      </c>
      <c r="J27" s="106">
        <v>391</v>
      </c>
    </row>
    <row r="28" spans="1:10" ht="17">
      <c r="A28" t="s">
        <v>252</v>
      </c>
      <c r="B28">
        <v>13.429600000000001</v>
      </c>
      <c r="C28">
        <v>486</v>
      </c>
      <c r="I28" s="20" t="s">
        <v>252</v>
      </c>
      <c r="J28" s="106">
        <v>496</v>
      </c>
    </row>
    <row r="29" spans="1:10" ht="17">
      <c r="A29" t="s">
        <v>253</v>
      </c>
      <c r="B29">
        <v>13.7104</v>
      </c>
      <c r="C29">
        <v>32</v>
      </c>
      <c r="I29" s="20" t="s">
        <v>253</v>
      </c>
      <c r="J29" s="106">
        <v>34</v>
      </c>
    </row>
    <row r="30" spans="1:10" ht="17">
      <c r="A30" t="s">
        <v>254</v>
      </c>
      <c r="B30">
        <v>9.197000000000001</v>
      </c>
      <c r="C30">
        <v>320</v>
      </c>
      <c r="I30" s="20" t="s">
        <v>254</v>
      </c>
      <c r="J30" s="106">
        <v>317</v>
      </c>
    </row>
    <row r="31" spans="1:10" ht="17">
      <c r="A31" t="s">
        <v>255</v>
      </c>
      <c r="B31">
        <v>2.9971999999999999</v>
      </c>
      <c r="C31">
        <v>137</v>
      </c>
      <c r="I31" s="20" t="s">
        <v>255</v>
      </c>
      <c r="J31" s="106">
        <v>138</v>
      </c>
    </row>
    <row r="32" spans="1:10" ht="17">
      <c r="A32" t="s">
        <v>256</v>
      </c>
      <c r="B32">
        <v>21.784199999999998</v>
      </c>
      <c r="C32">
        <v>1966</v>
      </c>
      <c r="I32" s="20" t="s">
        <v>256</v>
      </c>
      <c r="J32" s="106">
        <v>1963</v>
      </c>
    </row>
    <row r="33" spans="1:10" ht="17">
      <c r="A33" t="s">
        <v>257</v>
      </c>
      <c r="B33">
        <v>13.6839</v>
      </c>
      <c r="C33">
        <v>852</v>
      </c>
      <c r="I33" s="20" t="s">
        <v>257</v>
      </c>
      <c r="J33" s="106">
        <v>839</v>
      </c>
    </row>
    <row r="34" spans="1:10" ht="17">
      <c r="A34" t="s">
        <v>258</v>
      </c>
      <c r="B34">
        <v>33.635800000000003</v>
      </c>
      <c r="C34">
        <v>2176</v>
      </c>
      <c r="I34" s="20" t="s">
        <v>258</v>
      </c>
      <c r="J34" s="106">
        <v>2168</v>
      </c>
    </row>
    <row r="35" spans="1:10" ht="17">
      <c r="A35" t="s">
        <v>259</v>
      </c>
      <c r="B35">
        <v>22.425699999999999</v>
      </c>
      <c r="C35">
        <v>2269</v>
      </c>
      <c r="I35" s="20" t="s">
        <v>259</v>
      </c>
      <c r="J35" s="106">
        <v>2268</v>
      </c>
    </row>
    <row r="36" spans="1:10" ht="17">
      <c r="A36" t="s">
        <v>260</v>
      </c>
      <c r="B36">
        <v>4.1085000000000003</v>
      </c>
      <c r="C36">
        <v>143</v>
      </c>
      <c r="I36" s="20" t="s">
        <v>260</v>
      </c>
      <c r="J36" s="106">
        <v>146</v>
      </c>
    </row>
    <row r="37" spans="1:10" ht="17">
      <c r="A37" t="s">
        <v>261</v>
      </c>
      <c r="B37">
        <v>3.7515999999999998</v>
      </c>
      <c r="C37">
        <v>562</v>
      </c>
      <c r="I37" s="20" t="s">
        <v>261</v>
      </c>
      <c r="J37" s="106">
        <v>595</v>
      </c>
    </row>
    <row r="38" spans="1:10" ht="17">
      <c r="A38" t="s">
        <v>262</v>
      </c>
      <c r="B38">
        <v>14.9221</v>
      </c>
      <c r="C38">
        <v>493</v>
      </c>
      <c r="I38" s="20" t="s">
        <v>262</v>
      </c>
      <c r="J38" s="106">
        <v>489</v>
      </c>
    </row>
    <row r="39" spans="1:10" ht="17">
      <c r="A39" t="s">
        <v>263</v>
      </c>
      <c r="B39">
        <v>12.568099999999999</v>
      </c>
      <c r="C39">
        <v>690</v>
      </c>
      <c r="I39" s="20" t="s">
        <v>263</v>
      </c>
      <c r="J39" s="106">
        <v>681</v>
      </c>
    </row>
    <row r="41" spans="1:10">
      <c r="A41" t="s">
        <v>170</v>
      </c>
    </row>
    <row r="42" spans="1:10" ht="17" thickBot="1"/>
    <row r="43" spans="1:10" ht="17" thickBot="1">
      <c r="A43" s="35" t="s">
        <v>145</v>
      </c>
      <c r="J43" s="69" t="s">
        <v>360</v>
      </c>
    </row>
    <row r="44" spans="1:10">
      <c r="A44" t="s">
        <v>337</v>
      </c>
    </row>
    <row r="47" spans="1:10" ht="17" thickBot="1"/>
    <row r="48" spans="1:10" ht="17" thickBot="1">
      <c r="A48" s="35" t="s">
        <v>137</v>
      </c>
      <c r="J48" s="69" t="s">
        <v>361</v>
      </c>
    </row>
    <row r="49" spans="1:10">
      <c r="A49" t="s">
        <v>154</v>
      </c>
      <c r="B49" t="s">
        <v>223</v>
      </c>
      <c r="J49" s="53" t="s">
        <v>362</v>
      </c>
    </row>
    <row r="50" spans="1:10">
      <c r="A50" t="s">
        <v>223</v>
      </c>
      <c r="C50" s="55" t="s">
        <v>321</v>
      </c>
      <c r="D50" s="55" t="s">
        <v>322</v>
      </c>
      <c r="J50" t="s">
        <v>164</v>
      </c>
    </row>
    <row r="51" spans="1:10">
      <c r="A51" s="56" t="s">
        <v>164</v>
      </c>
      <c r="B51" s="57" t="s">
        <v>323</v>
      </c>
      <c r="C51" s="57">
        <v>1</v>
      </c>
      <c r="D51" s="58">
        <v>1</v>
      </c>
      <c r="J51" t="s">
        <v>165</v>
      </c>
    </row>
    <row r="52" spans="1:10">
      <c r="A52" s="59"/>
      <c r="B52" s="60" t="s">
        <v>324</v>
      </c>
      <c r="C52" s="60">
        <v>0</v>
      </c>
      <c r="D52" s="61">
        <v>3</v>
      </c>
      <c r="J52" t="s">
        <v>171</v>
      </c>
    </row>
    <row r="53" spans="1:10">
      <c r="A53" s="56" t="s">
        <v>165</v>
      </c>
      <c r="B53" s="57" t="s">
        <v>325</v>
      </c>
      <c r="C53" s="57">
        <v>0</v>
      </c>
      <c r="D53" s="58">
        <v>1.95</v>
      </c>
      <c r="J53" t="s">
        <v>166</v>
      </c>
    </row>
    <row r="54" spans="1:10">
      <c r="A54" s="62"/>
      <c r="B54" t="s">
        <v>326</v>
      </c>
      <c r="C54">
        <v>0.08</v>
      </c>
      <c r="D54" s="63">
        <v>0.95</v>
      </c>
      <c r="J54" t="s">
        <v>167</v>
      </c>
    </row>
    <row r="55" spans="1:10">
      <c r="A55" s="56" t="s">
        <v>171</v>
      </c>
      <c r="B55" s="57" t="s">
        <v>325</v>
      </c>
      <c r="C55" s="57"/>
      <c r="D55" s="57">
        <v>1</v>
      </c>
      <c r="E55" s="58" t="s">
        <v>327</v>
      </c>
      <c r="J55" t="s">
        <v>168</v>
      </c>
    </row>
    <row r="56" spans="1:10">
      <c r="A56" s="62"/>
      <c r="B56" t="s">
        <v>325</v>
      </c>
      <c r="D56">
        <v>1</v>
      </c>
      <c r="E56" s="63" t="s">
        <v>328</v>
      </c>
      <c r="J56" t="s">
        <v>172</v>
      </c>
    </row>
    <row r="57" spans="1:10">
      <c r="A57" s="62"/>
      <c r="B57" t="s">
        <v>326</v>
      </c>
      <c r="D57">
        <v>1</v>
      </c>
      <c r="E57" s="63" t="s">
        <v>329</v>
      </c>
    </row>
    <row r="58" spans="1:10">
      <c r="A58" s="59"/>
      <c r="B58" s="60" t="s">
        <v>326</v>
      </c>
      <c r="C58" s="60">
        <v>1</v>
      </c>
      <c r="D58" s="60"/>
      <c r="E58" s="61" t="s">
        <v>327</v>
      </c>
    </row>
    <row r="59" spans="1:10">
      <c r="A59" s="56" t="s">
        <v>166</v>
      </c>
      <c r="B59" s="58" t="s">
        <v>330</v>
      </c>
    </row>
    <row r="60" spans="1:10">
      <c r="A60" s="56" t="s">
        <v>167</v>
      </c>
      <c r="B60" s="57" t="s">
        <v>331</v>
      </c>
      <c r="C60" s="57"/>
      <c r="D60" s="57">
        <v>1</v>
      </c>
      <c r="E60" s="57" t="s">
        <v>332</v>
      </c>
      <c r="F60" s="57"/>
      <c r="G60" s="58"/>
    </row>
    <row r="61" spans="1:10">
      <c r="A61" s="64" t="s">
        <v>168</v>
      </c>
      <c r="B61" s="65" t="s">
        <v>324</v>
      </c>
      <c r="C61" s="65"/>
      <c r="D61" s="65">
        <v>1</v>
      </c>
      <c r="E61" s="65" t="s">
        <v>333</v>
      </c>
      <c r="F61" s="65"/>
      <c r="G61" s="65"/>
      <c r="H61" s="66"/>
    </row>
    <row r="62" spans="1:10">
      <c r="A62" s="56" t="s">
        <v>172</v>
      </c>
      <c r="B62" s="57"/>
      <c r="C62" s="57"/>
      <c r="D62" s="57"/>
      <c r="E62" s="57"/>
      <c r="F62" s="57"/>
      <c r="G62" s="57"/>
      <c r="H62" s="58"/>
    </row>
    <row r="63" spans="1:10">
      <c r="A63" s="62" t="s">
        <v>334</v>
      </c>
      <c r="B63" t="s">
        <v>335</v>
      </c>
      <c r="E63">
        <v>7</v>
      </c>
      <c r="H63" s="63"/>
    </row>
    <row r="64" spans="1:10">
      <c r="A64" s="59"/>
      <c r="B64" s="60" t="s">
        <v>336</v>
      </c>
      <c r="C64" s="60"/>
      <c r="D64" s="60"/>
      <c r="E64" s="60">
        <v>35</v>
      </c>
      <c r="F64" s="60"/>
      <c r="G64" s="60"/>
      <c r="H64" s="61"/>
    </row>
    <row r="65" spans="1:10" ht="17" thickBot="1"/>
    <row r="66" spans="1:10" ht="17" thickBot="1">
      <c r="J66" s="69" t="s">
        <v>363</v>
      </c>
    </row>
    <row r="67" spans="1:10">
      <c r="A67" t="s">
        <v>155</v>
      </c>
      <c r="B67" t="s">
        <v>169</v>
      </c>
      <c r="J67" s="53" t="s">
        <v>364</v>
      </c>
    </row>
    <row r="70" spans="1:10" ht="17" thickBot="1"/>
    <row r="71" spans="1:10" ht="17" thickBot="1">
      <c r="A71" s="35" t="s">
        <v>138</v>
      </c>
      <c r="J71" s="69" t="s">
        <v>365</v>
      </c>
    </row>
    <row r="72" spans="1:10">
      <c r="A72" t="s">
        <v>154</v>
      </c>
      <c r="B72" t="s">
        <v>216</v>
      </c>
      <c r="J72" s="53" t="s">
        <v>366</v>
      </c>
    </row>
    <row r="74" spans="1:10">
      <c r="A74" t="s">
        <v>155</v>
      </c>
      <c r="B74" t="s">
        <v>169</v>
      </c>
      <c r="J74" s="53" t="s">
        <v>367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2"/>
  <sheetViews>
    <sheetView zoomScale="78" zoomScaleNormal="78" workbookViewId="0">
      <selection sqref="A1:I1"/>
    </sheetView>
  </sheetViews>
  <sheetFormatPr baseColWidth="10" defaultColWidth="11.1640625" defaultRowHeight="16"/>
  <cols>
    <col min="1" max="1" width="62.1640625" style="1" customWidth="1"/>
    <col min="2" max="2" width="20.83203125" customWidth="1"/>
    <col min="3" max="3" width="62.1640625" style="1" customWidth="1"/>
    <col min="4" max="4" width="11.6640625" customWidth="1"/>
    <col min="5" max="5" width="31.33203125" customWidth="1"/>
    <col min="6" max="6" width="30.1640625" customWidth="1"/>
    <col min="7" max="7" width="31.6640625" customWidth="1"/>
    <col min="8" max="8" width="29.1640625" customWidth="1"/>
    <col min="9" max="9" width="28" customWidth="1"/>
    <col min="11" max="11" width="27.33203125" customWidth="1"/>
    <col min="12" max="12" width="60.1640625" customWidth="1"/>
    <col min="13" max="13" width="58.1640625" customWidth="1"/>
  </cols>
  <sheetData>
    <row r="1" spans="1:13" ht="44" customHeight="1">
      <c r="A1" s="96" t="s">
        <v>142</v>
      </c>
      <c r="B1" s="96"/>
      <c r="C1" s="96"/>
      <c r="D1" s="96"/>
      <c r="E1" s="96"/>
      <c r="F1" s="96"/>
      <c r="G1" s="96"/>
      <c r="H1" s="96"/>
      <c r="I1" s="96"/>
    </row>
    <row r="2" spans="1:13" ht="17" thickBot="1"/>
    <row r="3" spans="1:13" ht="99.75" customHeight="1" thickBot="1">
      <c r="A3" s="10" t="s">
        <v>187</v>
      </c>
      <c r="B3" s="11" t="s">
        <v>6</v>
      </c>
      <c r="C3" s="10" t="s">
        <v>7</v>
      </c>
      <c r="D3" s="9" t="s">
        <v>0</v>
      </c>
      <c r="E3" s="9" t="s">
        <v>156</v>
      </c>
      <c r="F3" s="9" t="s">
        <v>158</v>
      </c>
      <c r="G3" s="9" t="s">
        <v>157</v>
      </c>
      <c r="H3" s="9" t="s">
        <v>159</v>
      </c>
      <c r="I3" s="9" t="s">
        <v>139</v>
      </c>
      <c r="K3" s="70" t="s">
        <v>368</v>
      </c>
      <c r="L3" s="70" t="s">
        <v>369</v>
      </c>
      <c r="M3" s="70" t="s">
        <v>370</v>
      </c>
    </row>
    <row r="4" spans="1:13" ht="51">
      <c r="A4" s="36" t="s">
        <v>94</v>
      </c>
      <c r="B4" s="37" t="s">
        <v>1</v>
      </c>
      <c r="C4" s="38" t="s">
        <v>2</v>
      </c>
      <c r="D4" s="37" t="s">
        <v>305</v>
      </c>
      <c r="E4" s="37"/>
      <c r="F4" s="37"/>
      <c r="G4" s="37"/>
      <c r="H4" s="37"/>
      <c r="I4" s="37"/>
    </row>
    <row r="5" spans="1:13">
      <c r="A5" s="2"/>
      <c r="B5" s="3"/>
      <c r="C5" s="2"/>
      <c r="D5" s="3"/>
      <c r="E5" s="3"/>
      <c r="F5" s="3"/>
      <c r="G5" s="3"/>
      <c r="H5" s="3"/>
      <c r="I5" s="3"/>
    </row>
    <row r="6" spans="1:13" ht="68">
      <c r="A6" s="39" t="s">
        <v>3</v>
      </c>
      <c r="B6" s="37" t="s">
        <v>4</v>
      </c>
      <c r="C6" s="38" t="s">
        <v>5</v>
      </c>
      <c r="D6" s="37" t="s">
        <v>306</v>
      </c>
      <c r="E6" s="37"/>
      <c r="F6" s="37"/>
      <c r="G6" s="37"/>
      <c r="H6" s="37"/>
      <c r="I6" s="37"/>
    </row>
    <row r="7" spans="1:13">
      <c r="A7" s="2"/>
      <c r="B7" s="3"/>
      <c r="C7" s="2"/>
      <c r="D7" s="3"/>
      <c r="E7" s="3"/>
      <c r="F7" s="3"/>
      <c r="G7" s="3"/>
      <c r="H7" s="3"/>
      <c r="I7" s="3"/>
    </row>
    <row r="8" spans="1:13" ht="34">
      <c r="A8" s="36" t="s">
        <v>8</v>
      </c>
      <c r="B8" s="37" t="s">
        <v>9</v>
      </c>
      <c r="C8" s="38" t="s">
        <v>10</v>
      </c>
      <c r="D8" s="37" t="s">
        <v>305</v>
      </c>
      <c r="E8" s="37"/>
      <c r="F8" s="37"/>
      <c r="G8" s="37"/>
      <c r="H8" s="37"/>
      <c r="I8" s="37"/>
    </row>
    <row r="9" spans="1:13">
      <c r="A9" s="27"/>
      <c r="B9" s="3"/>
      <c r="C9" s="2"/>
      <c r="D9" s="3"/>
      <c r="E9" s="3"/>
      <c r="F9" s="3"/>
      <c r="G9" s="3"/>
      <c r="H9" s="3"/>
      <c r="I9" s="3"/>
    </row>
    <row r="10" spans="1:13" ht="68">
      <c r="A10" s="36" t="s">
        <v>11</v>
      </c>
      <c r="B10" s="37" t="s">
        <v>12</v>
      </c>
      <c r="C10" s="38" t="s">
        <v>13</v>
      </c>
      <c r="D10" s="37" t="s">
        <v>306</v>
      </c>
      <c r="E10" s="37"/>
      <c r="F10" s="37"/>
      <c r="G10" s="37"/>
      <c r="H10" s="37"/>
      <c r="I10" s="37"/>
    </row>
    <row r="11" spans="1:13">
      <c r="A11" s="27"/>
      <c r="B11" s="3"/>
      <c r="C11" s="2"/>
      <c r="D11" s="3"/>
      <c r="E11" s="3"/>
      <c r="F11" s="3"/>
      <c r="G11" s="3"/>
      <c r="H11" s="3"/>
      <c r="I11" s="3"/>
    </row>
    <row r="12" spans="1:13" ht="34">
      <c r="A12" s="36" t="s">
        <v>14</v>
      </c>
      <c r="B12" s="37" t="s">
        <v>15</v>
      </c>
      <c r="C12" s="38" t="s">
        <v>16</v>
      </c>
      <c r="D12" s="37" t="s">
        <v>305</v>
      </c>
      <c r="E12" s="37"/>
      <c r="F12" s="37"/>
      <c r="G12" s="37"/>
      <c r="H12" s="37"/>
      <c r="I12" s="37"/>
    </row>
    <row r="13" spans="1:13">
      <c r="A13" s="27"/>
      <c r="B13" s="3"/>
      <c r="C13" s="2"/>
      <c r="D13" s="3"/>
      <c r="E13" s="3"/>
      <c r="F13" s="3"/>
      <c r="G13" s="3"/>
      <c r="H13" s="3"/>
      <c r="I13" s="3"/>
    </row>
    <row r="14" spans="1:13" ht="17">
      <c r="A14" s="97" t="s">
        <v>17</v>
      </c>
      <c r="B14" s="37" t="s">
        <v>55</v>
      </c>
      <c r="C14" s="38" t="s">
        <v>226</v>
      </c>
      <c r="D14" s="37" t="s">
        <v>305</v>
      </c>
      <c r="E14" s="37"/>
      <c r="F14" s="37"/>
      <c r="G14" s="37"/>
      <c r="H14" s="37"/>
      <c r="I14" s="37"/>
    </row>
    <row r="15" spans="1:13" ht="17">
      <c r="A15" s="97"/>
      <c r="B15" s="37" t="s">
        <v>18</v>
      </c>
      <c r="C15" s="38" t="s">
        <v>19</v>
      </c>
      <c r="D15" s="37" t="s">
        <v>305</v>
      </c>
      <c r="E15" s="37"/>
      <c r="F15" s="37"/>
      <c r="G15" s="37"/>
      <c r="H15" s="37"/>
      <c r="I15" s="37"/>
    </row>
    <row r="16" spans="1:13">
      <c r="A16" s="27"/>
      <c r="B16" s="3"/>
      <c r="C16" s="2"/>
      <c r="D16" s="3"/>
      <c r="E16" s="3"/>
      <c r="F16" s="3"/>
      <c r="G16" s="3"/>
      <c r="H16" s="3"/>
      <c r="I16" s="3"/>
    </row>
    <row r="17" spans="1:9" ht="34">
      <c r="A17" s="97" t="s">
        <v>20</v>
      </c>
      <c r="B17" s="37" t="s">
        <v>21</v>
      </c>
      <c r="C17" s="38" t="s">
        <v>22</v>
      </c>
      <c r="D17" s="37" t="s">
        <v>306</v>
      </c>
      <c r="E17" s="37"/>
      <c r="F17" s="37"/>
      <c r="G17" s="37"/>
      <c r="H17" s="37"/>
      <c r="I17" s="37"/>
    </row>
    <row r="18" spans="1:9" ht="34">
      <c r="A18" s="97"/>
      <c r="B18" s="37" t="s">
        <v>4</v>
      </c>
      <c r="C18" s="38" t="s">
        <v>23</v>
      </c>
      <c r="D18" s="37" t="s">
        <v>305</v>
      </c>
      <c r="E18" s="37"/>
      <c r="F18" s="37"/>
      <c r="G18" s="37"/>
      <c r="H18" s="37"/>
      <c r="I18" s="37"/>
    </row>
    <row r="19" spans="1:9">
      <c r="A19" s="27"/>
      <c r="B19" s="3"/>
      <c r="C19" s="2"/>
    </row>
    <row r="20" spans="1:9" ht="34">
      <c r="A20" s="89" t="s">
        <v>24</v>
      </c>
      <c r="B20" s="37" t="s">
        <v>25</v>
      </c>
      <c r="C20" s="38" t="s">
        <v>26</v>
      </c>
      <c r="D20" s="37" t="s">
        <v>306</v>
      </c>
      <c r="E20" s="37"/>
      <c r="F20" s="37"/>
      <c r="G20" s="37"/>
      <c r="H20" s="37"/>
      <c r="I20" s="37"/>
    </row>
    <row r="21" spans="1:9" ht="17">
      <c r="A21" s="89"/>
      <c r="B21" s="93" t="s">
        <v>27</v>
      </c>
      <c r="C21" s="38" t="s">
        <v>28</v>
      </c>
      <c r="D21" s="37"/>
      <c r="E21" s="37"/>
      <c r="F21" s="37"/>
      <c r="G21" s="37"/>
      <c r="H21" s="37"/>
      <c r="I21" s="37"/>
    </row>
    <row r="22" spans="1:9" ht="34">
      <c r="A22" s="89"/>
      <c r="B22" s="94"/>
      <c r="C22" s="38" t="s">
        <v>29</v>
      </c>
      <c r="D22" s="37"/>
      <c r="E22" s="37"/>
      <c r="F22" s="37"/>
      <c r="G22" s="37"/>
      <c r="H22" s="37"/>
      <c r="I22" s="37"/>
    </row>
    <row r="23" spans="1:9" ht="34">
      <c r="A23" s="89"/>
      <c r="B23" s="94"/>
      <c r="C23" s="38" t="s">
        <v>30</v>
      </c>
      <c r="D23" s="37" t="s">
        <v>306</v>
      </c>
      <c r="E23" s="37"/>
      <c r="F23" s="37"/>
      <c r="G23" s="37"/>
      <c r="H23" s="37"/>
      <c r="I23" s="37"/>
    </row>
    <row r="24" spans="1:9" ht="51">
      <c r="A24" s="89"/>
      <c r="B24" s="94"/>
      <c r="C24" s="38" t="s">
        <v>31</v>
      </c>
      <c r="D24" s="37" t="s">
        <v>306</v>
      </c>
      <c r="E24" s="37"/>
      <c r="F24" s="37"/>
      <c r="G24" s="37"/>
      <c r="H24" s="37"/>
      <c r="I24" s="37"/>
    </row>
    <row r="25" spans="1:9" ht="17">
      <c r="A25" s="89"/>
      <c r="B25" s="94"/>
      <c r="C25" s="38" t="s">
        <v>32</v>
      </c>
      <c r="D25" s="37" t="s">
        <v>306</v>
      </c>
      <c r="E25" s="37"/>
      <c r="F25" s="37"/>
      <c r="G25" s="37"/>
      <c r="H25" s="37"/>
      <c r="I25" s="37"/>
    </row>
    <row r="26" spans="1:9" ht="34">
      <c r="A26" s="89"/>
      <c r="B26" s="94"/>
      <c r="C26" s="38" t="s">
        <v>33</v>
      </c>
      <c r="D26" s="37" t="s">
        <v>306</v>
      </c>
      <c r="E26" s="37"/>
      <c r="F26" s="37"/>
      <c r="G26" s="37"/>
      <c r="H26" s="37"/>
      <c r="I26" s="37"/>
    </row>
    <row r="27" spans="1:9" ht="34">
      <c r="A27" s="89"/>
      <c r="B27" s="94"/>
      <c r="C27" s="38" t="s">
        <v>34</v>
      </c>
      <c r="D27" s="37" t="s">
        <v>305</v>
      </c>
      <c r="E27" s="37"/>
      <c r="F27" s="37"/>
      <c r="G27" s="37"/>
      <c r="H27" s="37"/>
      <c r="I27" s="37"/>
    </row>
    <row r="28" spans="1:9" ht="17">
      <c r="A28" s="89"/>
      <c r="B28" s="94"/>
      <c r="C28" s="38" t="s">
        <v>35</v>
      </c>
      <c r="D28" s="37" t="s">
        <v>307</v>
      </c>
      <c r="E28" s="37"/>
      <c r="F28" s="37"/>
      <c r="G28" s="37"/>
      <c r="H28" s="37"/>
      <c r="I28" s="37"/>
    </row>
    <row r="29" spans="1:9" ht="17">
      <c r="A29" s="89"/>
      <c r="B29" s="94"/>
      <c r="C29" s="38" t="s">
        <v>36</v>
      </c>
      <c r="D29" s="37" t="s">
        <v>307</v>
      </c>
      <c r="E29" s="37"/>
      <c r="F29" s="37"/>
      <c r="G29" s="37"/>
      <c r="H29" s="37"/>
      <c r="I29" s="37"/>
    </row>
    <row r="30" spans="1:9" ht="34">
      <c r="A30" s="89"/>
      <c r="B30" s="95"/>
      <c r="C30" s="38" t="s">
        <v>37</v>
      </c>
      <c r="D30" s="37" t="s">
        <v>307</v>
      </c>
      <c r="E30" s="37"/>
      <c r="F30" s="37"/>
      <c r="G30" s="37"/>
      <c r="H30" s="37"/>
      <c r="I30" s="37"/>
    </row>
    <row r="31" spans="1:9" ht="51">
      <c r="A31" s="89"/>
      <c r="B31" s="37" t="s">
        <v>38</v>
      </c>
      <c r="C31" s="38" t="s">
        <v>39</v>
      </c>
      <c r="D31" s="37" t="s">
        <v>306</v>
      </c>
      <c r="E31" s="37"/>
      <c r="F31" s="37"/>
      <c r="G31" s="37"/>
      <c r="H31" s="37"/>
      <c r="I31" s="37"/>
    </row>
    <row r="32" spans="1:9" ht="34">
      <c r="A32" s="89"/>
      <c r="B32" s="37" t="s">
        <v>40</v>
      </c>
      <c r="C32" s="38" t="s">
        <v>41</v>
      </c>
      <c r="D32" s="37" t="s">
        <v>306</v>
      </c>
      <c r="E32" s="37"/>
      <c r="F32" s="37"/>
      <c r="G32" s="37"/>
      <c r="H32" s="37"/>
      <c r="I32" s="37"/>
    </row>
    <row r="33" spans="1:9" ht="68">
      <c r="A33" s="89"/>
      <c r="B33" s="37" t="s">
        <v>42</v>
      </c>
      <c r="C33" s="38" t="s">
        <v>43</v>
      </c>
      <c r="D33" s="37" t="s">
        <v>306</v>
      </c>
      <c r="E33" s="37"/>
      <c r="F33" s="37"/>
      <c r="G33" s="37"/>
      <c r="H33" s="37"/>
      <c r="I33" s="37"/>
    </row>
    <row r="34" spans="1:9" ht="34">
      <c r="A34" s="89"/>
      <c r="B34" s="37" t="s">
        <v>228</v>
      </c>
      <c r="C34" s="38" t="s">
        <v>227</v>
      </c>
      <c r="D34" s="37" t="s">
        <v>306</v>
      </c>
      <c r="E34" s="37"/>
      <c r="F34" s="37"/>
      <c r="G34" s="37"/>
      <c r="H34" s="37"/>
      <c r="I34" s="37"/>
    </row>
    <row r="35" spans="1:9" ht="17">
      <c r="A35" s="89"/>
      <c r="B35" s="37" t="s">
        <v>45</v>
      </c>
      <c r="C35" s="38" t="s">
        <v>46</v>
      </c>
      <c r="D35" s="37"/>
      <c r="E35" s="37"/>
      <c r="F35" s="37"/>
      <c r="G35" s="37"/>
      <c r="H35" s="37"/>
      <c r="I35" s="37"/>
    </row>
    <row r="36" spans="1:9" ht="17">
      <c r="A36" s="89"/>
      <c r="B36" s="37" t="s">
        <v>47</v>
      </c>
      <c r="C36" s="38" t="s">
        <v>48</v>
      </c>
      <c r="D36" s="37" t="s">
        <v>306</v>
      </c>
      <c r="E36" s="37"/>
      <c r="F36" s="37"/>
      <c r="G36" s="37"/>
      <c r="H36" s="37"/>
      <c r="I36" s="37"/>
    </row>
    <row r="37" spans="1:9" ht="34">
      <c r="A37" s="89"/>
      <c r="B37" s="37" t="s">
        <v>49</v>
      </c>
      <c r="C37" s="38" t="s">
        <v>50</v>
      </c>
      <c r="D37" s="37" t="s">
        <v>306</v>
      </c>
      <c r="E37" s="37"/>
      <c r="F37" s="37"/>
      <c r="G37" s="37"/>
      <c r="H37" s="37"/>
      <c r="I37" s="37"/>
    </row>
    <row r="38" spans="1:9" ht="51">
      <c r="A38" s="89"/>
      <c r="B38" s="37" t="s">
        <v>51</v>
      </c>
      <c r="C38" s="38" t="s">
        <v>52</v>
      </c>
      <c r="D38" s="37" t="s">
        <v>306</v>
      </c>
      <c r="E38" s="37"/>
      <c r="F38" s="37"/>
      <c r="G38" s="37"/>
      <c r="H38" s="37"/>
      <c r="I38" s="37"/>
    </row>
    <row r="39" spans="1:9" ht="17">
      <c r="A39" s="89"/>
      <c r="B39" s="37" t="s">
        <v>53</v>
      </c>
      <c r="C39" s="38" t="s">
        <v>54</v>
      </c>
      <c r="D39" s="37" t="s">
        <v>305</v>
      </c>
      <c r="E39" s="37"/>
      <c r="F39" s="37"/>
      <c r="G39" s="37"/>
      <c r="H39" s="37"/>
      <c r="I39" s="37"/>
    </row>
    <row r="40" spans="1:9" ht="17">
      <c r="A40" s="89"/>
      <c r="B40" s="37" t="s">
        <v>229</v>
      </c>
      <c r="C40" s="38" t="s">
        <v>56</v>
      </c>
      <c r="D40" s="37" t="s">
        <v>305</v>
      </c>
      <c r="E40" s="37"/>
      <c r="F40" s="37"/>
      <c r="G40" s="37"/>
      <c r="H40" s="37"/>
      <c r="I40" s="37"/>
    </row>
    <row r="41" spans="1:9" ht="34">
      <c r="A41" s="89"/>
      <c r="B41" s="38" t="s">
        <v>57</v>
      </c>
      <c r="C41" s="38" t="s">
        <v>58</v>
      </c>
      <c r="D41" s="37" t="s">
        <v>305</v>
      </c>
      <c r="E41" s="37"/>
      <c r="F41" s="37"/>
      <c r="G41" s="37"/>
      <c r="H41" s="37"/>
      <c r="I41" s="37"/>
    </row>
    <row r="42" spans="1:9" ht="17">
      <c r="A42" s="89"/>
      <c r="B42" s="37" t="s">
        <v>59</v>
      </c>
      <c r="C42" s="38" t="s">
        <v>60</v>
      </c>
      <c r="D42" s="37" t="s">
        <v>305</v>
      </c>
      <c r="E42" s="37"/>
      <c r="F42" s="37"/>
      <c r="G42" s="37"/>
      <c r="H42" s="37"/>
      <c r="I42" s="37"/>
    </row>
    <row r="43" spans="1:9">
      <c r="A43" s="27"/>
      <c r="B43" s="3"/>
      <c r="C43" s="2"/>
      <c r="D43" s="3"/>
      <c r="E43" s="3"/>
      <c r="F43" s="3"/>
      <c r="G43" s="3"/>
      <c r="H43" s="3"/>
      <c r="I43" s="3"/>
    </row>
    <row r="44" spans="1:9" ht="34">
      <c r="A44" s="36" t="s">
        <v>61</v>
      </c>
      <c r="B44" s="37" t="s">
        <v>62</v>
      </c>
      <c r="C44" s="38" t="s">
        <v>63</v>
      </c>
      <c r="D44" s="37" t="s">
        <v>306</v>
      </c>
      <c r="E44" s="38" t="s">
        <v>341</v>
      </c>
      <c r="F44" s="37"/>
      <c r="G44" s="37"/>
      <c r="H44" s="37"/>
      <c r="I44" s="37"/>
    </row>
    <row r="45" spans="1:9">
      <c r="A45" s="27"/>
      <c r="B45" s="3"/>
      <c r="C45" s="2"/>
      <c r="D45" s="3"/>
      <c r="E45" s="3"/>
      <c r="F45" s="3"/>
      <c r="G45" s="3"/>
      <c r="H45" s="3"/>
      <c r="I45" s="3"/>
    </row>
    <row r="46" spans="1:9" ht="51">
      <c r="A46" s="89" t="s">
        <v>64</v>
      </c>
      <c r="B46" s="37"/>
      <c r="C46" s="38" t="s">
        <v>65</v>
      </c>
      <c r="D46" s="37" t="s">
        <v>305</v>
      </c>
      <c r="E46" s="37"/>
      <c r="F46" s="37"/>
      <c r="G46" s="37"/>
      <c r="H46" s="37"/>
      <c r="I46" s="37"/>
    </row>
    <row r="47" spans="1:9" ht="17">
      <c r="A47" s="89"/>
      <c r="B47" s="37" t="s">
        <v>66</v>
      </c>
      <c r="C47" s="38" t="s">
        <v>67</v>
      </c>
      <c r="D47" s="37" t="s">
        <v>305</v>
      </c>
      <c r="E47" s="37"/>
      <c r="F47" s="37"/>
      <c r="G47" s="37"/>
      <c r="H47" s="37"/>
      <c r="I47" s="37"/>
    </row>
    <row r="48" spans="1:9" ht="34">
      <c r="A48" s="89"/>
      <c r="B48" s="37" t="s">
        <v>68</v>
      </c>
      <c r="C48" s="38" t="s">
        <v>69</v>
      </c>
      <c r="D48" s="37" t="s">
        <v>305</v>
      </c>
      <c r="E48" s="37"/>
      <c r="F48" s="37"/>
      <c r="G48" s="37"/>
      <c r="H48" s="37"/>
      <c r="I48" s="37"/>
    </row>
    <row r="49" spans="1:9" ht="34">
      <c r="A49" s="89"/>
      <c r="B49" s="37" t="s">
        <v>70</v>
      </c>
      <c r="C49" s="38" t="s">
        <v>71</v>
      </c>
      <c r="D49" s="37" t="s">
        <v>305</v>
      </c>
      <c r="E49" s="37"/>
      <c r="F49" s="37"/>
      <c r="G49" s="37"/>
      <c r="H49" s="37"/>
      <c r="I49" s="37"/>
    </row>
    <row r="50" spans="1:9" ht="34">
      <c r="A50" s="89"/>
      <c r="B50" s="37" t="s">
        <v>72</v>
      </c>
      <c r="C50" s="38" t="s">
        <v>73</v>
      </c>
      <c r="D50" s="37" t="s">
        <v>305</v>
      </c>
      <c r="E50" s="37"/>
      <c r="F50" s="37"/>
      <c r="G50" s="37"/>
      <c r="H50" s="37"/>
      <c r="I50" s="37"/>
    </row>
    <row r="51" spans="1:9" ht="17">
      <c r="A51" s="89"/>
      <c r="B51" s="37" t="s">
        <v>74</v>
      </c>
      <c r="C51" s="38" t="s">
        <v>75</v>
      </c>
      <c r="D51" s="37" t="s">
        <v>306</v>
      </c>
      <c r="E51" s="37" t="s">
        <v>342</v>
      </c>
      <c r="F51" s="37"/>
      <c r="G51" s="37"/>
      <c r="H51" s="37"/>
      <c r="I51" s="37"/>
    </row>
    <row r="52" spans="1:9">
      <c r="A52" s="27"/>
      <c r="B52" s="3"/>
      <c r="C52" s="2"/>
      <c r="D52" s="3"/>
      <c r="E52" s="3"/>
      <c r="F52" s="3"/>
      <c r="G52" s="3"/>
      <c r="H52" s="3"/>
      <c r="I52" s="3"/>
    </row>
    <row r="53" spans="1:9" ht="68">
      <c r="A53" s="89" t="s">
        <v>76</v>
      </c>
      <c r="B53" s="37" t="s">
        <v>230</v>
      </c>
      <c r="C53" s="38" t="s">
        <v>44</v>
      </c>
      <c r="D53" s="37" t="s">
        <v>306</v>
      </c>
      <c r="E53" s="37"/>
      <c r="F53" s="37"/>
      <c r="G53" s="37"/>
      <c r="H53" s="37"/>
      <c r="I53" s="37"/>
    </row>
    <row r="54" spans="1:9" ht="17">
      <c r="A54" s="89"/>
      <c r="B54" s="37" t="s">
        <v>77</v>
      </c>
      <c r="C54" s="38" t="s">
        <v>78</v>
      </c>
      <c r="D54" s="37" t="s">
        <v>306</v>
      </c>
      <c r="E54" s="37"/>
      <c r="F54" s="37"/>
      <c r="G54" s="37"/>
      <c r="H54" s="37"/>
      <c r="I54" s="37"/>
    </row>
    <row r="55" spans="1:9" ht="102">
      <c r="A55" s="89"/>
      <c r="B55" s="37" t="s">
        <v>231</v>
      </c>
      <c r="C55" s="38" t="s">
        <v>79</v>
      </c>
      <c r="D55" s="37" t="s">
        <v>306</v>
      </c>
      <c r="E55" s="37"/>
      <c r="F55" s="37"/>
      <c r="G55" s="37"/>
      <c r="H55" s="37"/>
      <c r="I55" s="37"/>
    </row>
    <row r="56" spans="1:9">
      <c r="A56" s="27"/>
      <c r="B56" s="3"/>
      <c r="C56" s="2"/>
      <c r="D56" s="3"/>
      <c r="E56" s="3"/>
      <c r="F56" s="3"/>
      <c r="G56" s="3"/>
      <c r="H56" s="3"/>
      <c r="I56" s="3"/>
    </row>
    <row r="57" spans="1:9" ht="34">
      <c r="A57" s="36" t="s">
        <v>80</v>
      </c>
      <c r="B57" s="37" t="s">
        <v>81</v>
      </c>
      <c r="C57" s="38" t="s">
        <v>82</v>
      </c>
      <c r="D57" s="37" t="s">
        <v>306</v>
      </c>
      <c r="E57" s="37" t="s">
        <v>343</v>
      </c>
      <c r="F57" s="37"/>
      <c r="G57" s="37"/>
      <c r="H57" s="37"/>
      <c r="I57" s="37"/>
    </row>
    <row r="58" spans="1:9">
      <c r="A58" s="27"/>
      <c r="B58" s="3"/>
      <c r="C58" s="2"/>
      <c r="D58" s="3"/>
      <c r="E58" s="3"/>
      <c r="F58" s="3"/>
      <c r="G58" s="3"/>
      <c r="H58" s="3"/>
      <c r="I58" s="3"/>
    </row>
    <row r="59" spans="1:9" ht="51">
      <c r="A59" s="36" t="s">
        <v>232</v>
      </c>
      <c r="B59" s="37"/>
      <c r="C59" s="38" t="s">
        <v>83</v>
      </c>
      <c r="D59" s="37" t="s">
        <v>308</v>
      </c>
      <c r="E59" s="37" t="s">
        <v>338</v>
      </c>
      <c r="F59" s="37"/>
      <c r="G59" s="37"/>
      <c r="H59" s="37"/>
      <c r="I59" s="37"/>
    </row>
    <row r="60" spans="1:9">
      <c r="A60" s="27"/>
      <c r="B60" s="3"/>
      <c r="C60" s="2"/>
      <c r="D60" s="3"/>
      <c r="E60" s="3"/>
      <c r="F60" s="3"/>
      <c r="G60" s="3"/>
      <c r="H60" s="3"/>
      <c r="I60" s="3"/>
    </row>
    <row r="61" spans="1:9" ht="34">
      <c r="A61" s="89" t="s">
        <v>84</v>
      </c>
      <c r="B61" s="37" t="s">
        <v>85</v>
      </c>
      <c r="C61" s="38" t="s">
        <v>86</v>
      </c>
      <c r="D61" s="37" t="s">
        <v>305</v>
      </c>
      <c r="E61" s="37"/>
      <c r="F61" s="37"/>
      <c r="G61" s="37"/>
      <c r="H61" s="37"/>
      <c r="I61" s="37"/>
    </row>
    <row r="62" spans="1:9" ht="68">
      <c r="A62" s="89"/>
      <c r="B62" s="37" t="s">
        <v>87</v>
      </c>
      <c r="C62" s="38" t="s">
        <v>88</v>
      </c>
      <c r="D62" s="37" t="s">
        <v>306</v>
      </c>
      <c r="E62" s="37" t="s">
        <v>344</v>
      </c>
      <c r="F62" s="37"/>
      <c r="G62" s="37"/>
      <c r="H62" s="37"/>
      <c r="I62" s="37"/>
    </row>
    <row r="63" spans="1:9" ht="34">
      <c r="A63" s="89"/>
      <c r="B63" s="37" t="s">
        <v>233</v>
      </c>
      <c r="C63" s="38" t="s">
        <v>89</v>
      </c>
      <c r="D63" s="37" t="s">
        <v>306</v>
      </c>
      <c r="E63" s="37" t="s">
        <v>344</v>
      </c>
      <c r="F63" s="37"/>
      <c r="G63" s="37"/>
      <c r="H63" s="37"/>
      <c r="I63" s="37"/>
    </row>
    <row r="64" spans="1:9">
      <c r="A64" s="27"/>
      <c r="B64" s="3"/>
      <c r="C64" s="2"/>
      <c r="D64" s="3"/>
      <c r="E64" s="3"/>
      <c r="F64" s="3"/>
      <c r="G64" s="3"/>
      <c r="H64" s="3"/>
      <c r="I64" s="3"/>
    </row>
    <row r="65" spans="1:9" ht="51">
      <c r="A65" s="36" t="s">
        <v>234</v>
      </c>
      <c r="B65" s="37" t="s">
        <v>235</v>
      </c>
      <c r="C65" s="38" t="s">
        <v>90</v>
      </c>
      <c r="D65" s="37" t="s">
        <v>305</v>
      </c>
      <c r="E65" s="37"/>
      <c r="F65" s="37"/>
      <c r="G65" s="37"/>
      <c r="H65" s="37"/>
      <c r="I65" s="37"/>
    </row>
    <row r="66" spans="1:9">
      <c r="A66" s="27"/>
      <c r="B66" s="3"/>
      <c r="C66" s="2"/>
      <c r="D66" s="3"/>
      <c r="E66" s="3"/>
      <c r="F66" s="3"/>
      <c r="G66" s="3"/>
      <c r="H66" s="3"/>
      <c r="I66" s="3"/>
    </row>
    <row r="67" spans="1:9" ht="68">
      <c r="A67" s="36" t="s">
        <v>91</v>
      </c>
      <c r="B67" s="37" t="s">
        <v>92</v>
      </c>
      <c r="C67" s="38" t="s">
        <v>93</v>
      </c>
      <c r="D67" s="37" t="s">
        <v>305</v>
      </c>
      <c r="E67" s="37"/>
      <c r="F67" s="37"/>
      <c r="G67" s="37"/>
      <c r="H67" s="37"/>
      <c r="I67" s="37"/>
    </row>
    <row r="68" spans="1:9">
      <c r="A68" s="27"/>
      <c r="B68" s="3"/>
      <c r="C68" s="2"/>
      <c r="D68" s="3"/>
      <c r="E68" s="3"/>
      <c r="F68" s="3"/>
      <c r="G68" s="3"/>
      <c r="H68" s="3"/>
      <c r="I68" s="3"/>
    </row>
    <row r="69" spans="1:9" ht="34">
      <c r="A69" s="89" t="s">
        <v>173</v>
      </c>
      <c r="B69" s="37" t="s">
        <v>174</v>
      </c>
      <c r="C69" s="38" t="s">
        <v>175</v>
      </c>
      <c r="D69" s="37" t="s">
        <v>305</v>
      </c>
      <c r="E69" s="37"/>
      <c r="F69" s="37"/>
      <c r="G69" s="37"/>
      <c r="H69" s="37"/>
      <c r="I69" s="37"/>
    </row>
    <row r="70" spans="1:9" ht="51">
      <c r="A70" s="89"/>
      <c r="B70" s="37" t="s">
        <v>176</v>
      </c>
      <c r="C70" s="38" t="s">
        <v>177</v>
      </c>
      <c r="D70" s="37" t="s">
        <v>305</v>
      </c>
      <c r="E70" s="37"/>
      <c r="F70" s="37"/>
      <c r="G70" s="37"/>
      <c r="H70" s="37"/>
      <c r="I70" s="37"/>
    </row>
    <row r="71" spans="1:9">
      <c r="A71" s="27"/>
      <c r="B71" s="3"/>
      <c r="C71" s="2"/>
      <c r="D71" s="3"/>
      <c r="E71" s="3"/>
      <c r="F71" s="3"/>
      <c r="G71" s="3"/>
      <c r="H71" s="3"/>
      <c r="I71" s="3"/>
    </row>
    <row r="72" spans="1:9" ht="47.25" customHeight="1">
      <c r="A72" s="89" t="s">
        <v>183</v>
      </c>
      <c r="B72" s="37" t="s">
        <v>178</v>
      </c>
      <c r="C72" s="38" t="s">
        <v>180</v>
      </c>
      <c r="D72" s="37" t="s">
        <v>305</v>
      </c>
      <c r="E72" s="37"/>
      <c r="F72" s="37"/>
      <c r="G72" s="37"/>
      <c r="H72" s="37"/>
      <c r="I72" s="37"/>
    </row>
    <row r="73" spans="1:9" ht="17">
      <c r="A73" s="89"/>
      <c r="B73" s="37" t="s">
        <v>179</v>
      </c>
      <c r="C73" s="38" t="s">
        <v>181</v>
      </c>
      <c r="D73" s="37" t="s">
        <v>306</v>
      </c>
      <c r="E73" s="37" t="s">
        <v>345</v>
      </c>
      <c r="F73" s="37"/>
      <c r="G73" s="37"/>
      <c r="H73" s="37"/>
      <c r="I73" s="37"/>
    </row>
    <row r="74" spans="1:9" ht="17">
      <c r="A74" s="89"/>
      <c r="B74" s="37" t="s">
        <v>185</v>
      </c>
      <c r="C74" s="38" t="s">
        <v>184</v>
      </c>
      <c r="D74" s="37" t="s">
        <v>305</v>
      </c>
      <c r="E74" s="37"/>
      <c r="F74" s="37"/>
      <c r="G74" s="37"/>
      <c r="H74" s="37"/>
      <c r="I74" s="37"/>
    </row>
    <row r="75" spans="1:9">
      <c r="A75" s="27"/>
      <c r="B75" s="3"/>
      <c r="C75" s="2"/>
      <c r="D75" s="3"/>
      <c r="E75" s="3"/>
      <c r="F75" s="3"/>
      <c r="G75" s="3"/>
      <c r="H75" s="3"/>
      <c r="I75" s="3"/>
    </row>
    <row r="76" spans="1:9" ht="34">
      <c r="A76" s="89" t="s">
        <v>236</v>
      </c>
      <c r="B76" s="37"/>
      <c r="C76" s="38" t="s">
        <v>237</v>
      </c>
      <c r="D76" s="37" t="s">
        <v>305</v>
      </c>
      <c r="E76" s="37"/>
      <c r="F76" s="37"/>
      <c r="G76" s="37"/>
      <c r="H76" s="37"/>
      <c r="I76" s="37"/>
    </row>
    <row r="77" spans="1:9" ht="17">
      <c r="A77" s="89"/>
      <c r="B77" s="37"/>
      <c r="C77" s="38" t="s">
        <v>182</v>
      </c>
      <c r="D77" s="37" t="s">
        <v>305</v>
      </c>
      <c r="E77" s="37"/>
      <c r="F77" s="37"/>
      <c r="G77" s="37"/>
      <c r="H77" s="37"/>
      <c r="I77" s="37"/>
    </row>
    <row r="78" spans="1:9">
      <c r="A78" s="27"/>
      <c r="B78" s="3"/>
      <c r="C78" s="2"/>
      <c r="D78" s="3"/>
      <c r="E78" s="3"/>
      <c r="F78" s="3"/>
      <c r="G78" s="3"/>
      <c r="H78" s="3"/>
      <c r="I78" s="3"/>
    </row>
    <row r="79" spans="1:9" ht="17">
      <c r="A79" s="90" t="s">
        <v>186</v>
      </c>
      <c r="B79" s="37"/>
      <c r="C79" s="38" t="s">
        <v>188</v>
      </c>
      <c r="D79" s="37" t="s">
        <v>306</v>
      </c>
      <c r="E79" s="37"/>
      <c r="F79" s="37"/>
      <c r="G79" s="37"/>
      <c r="H79" s="37"/>
      <c r="I79" s="37"/>
    </row>
    <row r="80" spans="1:9" ht="17">
      <c r="A80" s="91"/>
      <c r="B80" s="37"/>
      <c r="C80" s="38" t="s">
        <v>189</v>
      </c>
      <c r="D80" s="37" t="s">
        <v>305</v>
      </c>
      <c r="E80" s="37"/>
      <c r="F80" s="37"/>
      <c r="G80" s="37"/>
      <c r="H80" s="37"/>
      <c r="I80" s="37"/>
    </row>
    <row r="81" spans="1:9" ht="17">
      <c r="A81" s="91"/>
      <c r="B81" s="37"/>
      <c r="C81" s="38" t="s">
        <v>190</v>
      </c>
      <c r="D81" s="37" t="s">
        <v>305</v>
      </c>
      <c r="E81" s="37"/>
      <c r="F81" s="37"/>
      <c r="G81" s="37"/>
      <c r="H81" s="37"/>
      <c r="I81" s="37"/>
    </row>
    <row r="82" spans="1:9" ht="17">
      <c r="A82" s="92"/>
      <c r="B82" s="37"/>
      <c r="C82" s="38" t="s">
        <v>191</v>
      </c>
      <c r="D82" s="37" t="s">
        <v>305</v>
      </c>
      <c r="E82" s="37"/>
      <c r="F82" s="37"/>
      <c r="G82" s="37"/>
      <c r="H82" s="37"/>
      <c r="I82" s="37"/>
    </row>
    <row r="83" spans="1:9">
      <c r="A83" s="2"/>
      <c r="B83" s="3"/>
      <c r="C83" s="2"/>
      <c r="D83" s="3"/>
      <c r="E83" s="3"/>
      <c r="F83" s="3"/>
      <c r="G83" s="3"/>
      <c r="H83" s="3"/>
      <c r="I83" s="3"/>
    </row>
    <row r="84" spans="1:9" ht="17">
      <c r="A84" s="38" t="s">
        <v>95</v>
      </c>
      <c r="B84" s="37"/>
      <c r="C84" s="38"/>
      <c r="D84" s="37"/>
      <c r="E84" s="37"/>
      <c r="F84" s="37"/>
      <c r="G84" s="37"/>
      <c r="H84" s="37"/>
      <c r="I84" s="37"/>
    </row>
    <row r="85" spans="1:9">
      <c r="A85" s="2"/>
      <c r="B85" s="3"/>
      <c r="C85" s="2"/>
      <c r="D85" s="3"/>
      <c r="E85" s="3"/>
      <c r="F85" s="3"/>
      <c r="G85" s="3"/>
      <c r="H85" s="3"/>
      <c r="I85" s="3"/>
    </row>
    <row r="86" spans="1:9" ht="17">
      <c r="A86" s="38" t="s">
        <v>95</v>
      </c>
      <c r="B86" s="37"/>
      <c r="C86" s="38"/>
      <c r="D86" s="37"/>
      <c r="E86" s="37"/>
      <c r="F86" s="37"/>
      <c r="G86" s="37"/>
      <c r="H86" s="37"/>
      <c r="I86" s="37"/>
    </row>
    <row r="87" spans="1:9">
      <c r="A87" s="2"/>
      <c r="B87" s="3"/>
      <c r="C87" s="2"/>
      <c r="D87" s="3"/>
      <c r="E87" s="3"/>
      <c r="F87" s="3"/>
      <c r="G87" s="3"/>
      <c r="H87" s="3"/>
      <c r="I87" s="3"/>
    </row>
    <row r="88" spans="1:9" ht="17">
      <c r="A88" s="38" t="s">
        <v>95</v>
      </c>
      <c r="B88" s="37"/>
      <c r="C88" s="38"/>
      <c r="D88" s="37"/>
      <c r="E88" s="37"/>
      <c r="F88" s="37"/>
      <c r="G88" s="37"/>
      <c r="H88" s="37"/>
      <c r="I88" s="37"/>
    </row>
    <row r="89" spans="1:9">
      <c r="A89" s="2"/>
      <c r="B89" s="3"/>
      <c r="C89" s="2"/>
      <c r="D89" s="3"/>
      <c r="E89" s="3"/>
      <c r="F89" s="3"/>
      <c r="G89" s="3"/>
      <c r="H89" s="3"/>
      <c r="I89" s="3"/>
    </row>
    <row r="90" spans="1:9" ht="17">
      <c r="A90" s="38" t="s">
        <v>95</v>
      </c>
      <c r="B90" s="37"/>
      <c r="C90" s="38"/>
      <c r="D90" s="37"/>
      <c r="E90" s="37"/>
      <c r="F90" s="37"/>
      <c r="G90" s="37"/>
      <c r="H90" s="37"/>
      <c r="I90" s="37"/>
    </row>
    <row r="92" spans="1:9">
      <c r="A92" t="s">
        <v>192</v>
      </c>
    </row>
  </sheetData>
  <mergeCells count="12">
    <mergeCell ref="A1:I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F89"/>
  <sheetViews>
    <sheetView zoomScale="73" zoomScaleNormal="73" workbookViewId="0">
      <selection activeCell="A2" sqref="A2:C2"/>
    </sheetView>
  </sheetViews>
  <sheetFormatPr baseColWidth="10" defaultColWidth="8.83203125" defaultRowHeight="16"/>
  <cols>
    <col min="1" max="1" width="45.83203125" style="8" customWidth="1"/>
    <col min="2" max="2" width="29.83203125" customWidth="1"/>
    <col min="3" max="3" width="41.1640625" customWidth="1"/>
    <col min="4" max="4" width="37.83203125" customWidth="1"/>
    <col min="5" max="5" width="30.33203125" customWidth="1"/>
    <col min="6" max="6" width="81.33203125" customWidth="1"/>
  </cols>
  <sheetData>
    <row r="2" spans="1:6" ht="54.75" customHeight="1">
      <c r="A2" s="96" t="s">
        <v>143</v>
      </c>
      <c r="B2" s="96"/>
      <c r="C2" s="96"/>
    </row>
    <row r="3" spans="1:6" ht="22" thickBot="1">
      <c r="E3" s="71" t="s">
        <v>371</v>
      </c>
    </row>
    <row r="4" spans="1:6" ht="149" customHeight="1" thickBot="1">
      <c r="A4" s="21" t="s">
        <v>96</v>
      </c>
      <c r="B4" s="22" t="s">
        <v>266</v>
      </c>
      <c r="C4" s="23" t="s">
        <v>267</v>
      </c>
      <c r="E4" s="70" t="s">
        <v>372</v>
      </c>
      <c r="F4" s="70" t="s">
        <v>373</v>
      </c>
    </row>
    <row r="5" spans="1:6" ht="100" customHeight="1">
      <c r="A5" s="4" t="s">
        <v>97</v>
      </c>
      <c r="B5" s="5" t="s">
        <v>313</v>
      </c>
      <c r="C5" s="5" t="s">
        <v>313</v>
      </c>
    </row>
    <row r="6" spans="1:6" ht="100" customHeight="1">
      <c r="A6" s="4" t="s">
        <v>98</v>
      </c>
      <c r="B6" s="5" t="s">
        <v>313</v>
      </c>
      <c r="C6" s="5" t="s">
        <v>313</v>
      </c>
    </row>
    <row r="7" spans="1:6" ht="100" customHeight="1">
      <c r="A7" s="4" t="s">
        <v>99</v>
      </c>
      <c r="B7" s="5" t="s">
        <v>313</v>
      </c>
      <c r="C7" s="5" t="s">
        <v>313</v>
      </c>
      <c r="D7" s="25"/>
    </row>
    <row r="8" spans="1:6" ht="100" customHeight="1">
      <c r="A8" s="6" t="s">
        <v>100</v>
      </c>
      <c r="B8" s="5" t="s">
        <v>313</v>
      </c>
      <c r="C8" s="5" t="s">
        <v>313</v>
      </c>
    </row>
    <row r="9" spans="1:6" ht="100" customHeight="1">
      <c r="A9" s="4" t="s">
        <v>101</v>
      </c>
      <c r="B9" s="5" t="s">
        <v>313</v>
      </c>
      <c r="C9" s="5" t="s">
        <v>313</v>
      </c>
    </row>
    <row r="10" spans="1:6" ht="100" customHeight="1">
      <c r="A10" s="4" t="s">
        <v>102</v>
      </c>
      <c r="B10" s="5" t="s">
        <v>313</v>
      </c>
      <c r="C10" s="5" t="s">
        <v>313</v>
      </c>
    </row>
    <row r="11" spans="1:6" ht="100" customHeight="1">
      <c r="A11" s="4" t="s">
        <v>103</v>
      </c>
      <c r="B11" s="5" t="s">
        <v>313</v>
      </c>
      <c r="C11" s="5" t="s">
        <v>313</v>
      </c>
    </row>
    <row r="12" spans="1:6" ht="100" customHeight="1">
      <c r="A12" s="4" t="s">
        <v>104</v>
      </c>
      <c r="B12" s="5" t="s">
        <v>313</v>
      </c>
      <c r="C12" s="5" t="s">
        <v>313</v>
      </c>
    </row>
    <row r="13" spans="1:6" ht="100" customHeight="1">
      <c r="A13" s="4" t="s">
        <v>105</v>
      </c>
      <c r="B13" s="5" t="s">
        <v>313</v>
      </c>
      <c r="C13" s="5" t="s">
        <v>313</v>
      </c>
    </row>
    <row r="14" spans="1:6" ht="100" customHeight="1">
      <c r="A14" s="4" t="s">
        <v>106</v>
      </c>
      <c r="B14" s="5" t="s">
        <v>313</v>
      </c>
      <c r="C14" s="5" t="s">
        <v>313</v>
      </c>
    </row>
    <row r="15" spans="1:6" ht="100" customHeight="1">
      <c r="A15" s="4" t="s">
        <v>107</v>
      </c>
      <c r="B15" s="5" t="s">
        <v>313</v>
      </c>
      <c r="C15" s="5" t="s">
        <v>313</v>
      </c>
    </row>
    <row r="16" spans="1:6" ht="100" customHeight="1">
      <c r="A16" s="4" t="s">
        <v>108</v>
      </c>
      <c r="B16" s="5" t="s">
        <v>313</v>
      </c>
      <c r="C16" s="5" t="s">
        <v>313</v>
      </c>
    </row>
    <row r="17" spans="1:4" ht="100" customHeight="1">
      <c r="A17" s="4" t="s">
        <v>109</v>
      </c>
      <c r="B17" s="5" t="s">
        <v>313</v>
      </c>
      <c r="C17" s="5" t="s">
        <v>313</v>
      </c>
    </row>
    <row r="18" spans="1:4" ht="100" customHeight="1">
      <c r="A18" s="4" t="s">
        <v>110</v>
      </c>
      <c r="B18" s="5" t="s">
        <v>313</v>
      </c>
      <c r="C18" s="5" t="s">
        <v>313</v>
      </c>
    </row>
    <row r="19" spans="1:4" ht="100" customHeight="1">
      <c r="A19" s="4" t="s">
        <v>224</v>
      </c>
      <c r="B19" s="5" t="s">
        <v>313</v>
      </c>
      <c r="C19" s="5" t="s">
        <v>313</v>
      </c>
    </row>
    <row r="20" spans="1:4" ht="100" customHeight="1">
      <c r="A20" s="6" t="s">
        <v>268</v>
      </c>
      <c r="B20" s="5" t="s">
        <v>269</v>
      </c>
      <c r="C20" s="5" t="s">
        <v>269</v>
      </c>
      <c r="D20" s="25" t="s">
        <v>270</v>
      </c>
    </row>
    <row r="21" spans="1:4" ht="100" customHeight="1">
      <c r="A21" s="4" t="s">
        <v>111</v>
      </c>
      <c r="B21" s="5" t="s">
        <v>313</v>
      </c>
      <c r="C21" s="5" t="s">
        <v>313</v>
      </c>
    </row>
    <row r="22" spans="1:4" ht="100" customHeight="1">
      <c r="A22" s="4" t="s">
        <v>112</v>
      </c>
      <c r="B22" s="5" t="s">
        <v>313</v>
      </c>
      <c r="C22" s="5" t="s">
        <v>313</v>
      </c>
    </row>
    <row r="23" spans="1:4" ht="100" customHeight="1">
      <c r="A23" s="6" t="s">
        <v>225</v>
      </c>
      <c r="B23" s="5" t="s">
        <v>269</v>
      </c>
      <c r="C23" s="5" t="s">
        <v>269</v>
      </c>
      <c r="D23" s="1" t="s">
        <v>350</v>
      </c>
    </row>
    <row r="24" spans="1:4" ht="100" customHeight="1">
      <c r="A24" s="6" t="s">
        <v>113</v>
      </c>
      <c r="B24" s="5" t="s">
        <v>269</v>
      </c>
      <c r="C24" s="5" t="s">
        <v>269</v>
      </c>
      <c r="D24" s="25" t="s">
        <v>270</v>
      </c>
    </row>
    <row r="25" spans="1:4" ht="100" customHeight="1">
      <c r="A25" s="6" t="s">
        <v>114</v>
      </c>
      <c r="B25" s="5" t="s">
        <v>269</v>
      </c>
      <c r="C25" s="5" t="s">
        <v>269</v>
      </c>
      <c r="D25" s="25" t="s">
        <v>270</v>
      </c>
    </row>
    <row r="26" spans="1:4" ht="100" customHeight="1">
      <c r="A26" s="6" t="s">
        <v>115</v>
      </c>
      <c r="B26" s="5" t="s">
        <v>269</v>
      </c>
      <c r="C26" s="5" t="s">
        <v>269</v>
      </c>
      <c r="D26" s="25" t="s">
        <v>270</v>
      </c>
    </row>
    <row r="27" spans="1:4" ht="100" customHeight="1">
      <c r="A27" s="6" t="s">
        <v>116</v>
      </c>
      <c r="B27" s="5" t="s">
        <v>269</v>
      </c>
      <c r="C27" s="5" t="s">
        <v>269</v>
      </c>
      <c r="D27" s="25" t="s">
        <v>270</v>
      </c>
    </row>
    <row r="28" spans="1:4" ht="100" customHeight="1">
      <c r="A28" s="6" t="s">
        <v>117</v>
      </c>
      <c r="B28" s="5" t="s">
        <v>269</v>
      </c>
      <c r="C28" s="5" t="s">
        <v>269</v>
      </c>
      <c r="D28" s="25" t="s">
        <v>270</v>
      </c>
    </row>
    <row r="29" spans="1:4" ht="100" customHeight="1">
      <c r="A29" s="6" t="s">
        <v>118</v>
      </c>
      <c r="B29" s="5" t="s">
        <v>313</v>
      </c>
      <c r="C29" s="5" t="s">
        <v>313</v>
      </c>
    </row>
    <row r="30" spans="1:4" ht="100" customHeight="1">
      <c r="A30" s="6" t="s">
        <v>119</v>
      </c>
      <c r="B30" s="5" t="s">
        <v>313</v>
      </c>
      <c r="C30" s="5" t="s">
        <v>313</v>
      </c>
    </row>
    <row r="31" spans="1:4" ht="100" customHeight="1">
      <c r="A31" s="4" t="s">
        <v>120</v>
      </c>
      <c r="B31" s="5" t="s">
        <v>313</v>
      </c>
      <c r="C31" s="5" t="s">
        <v>313</v>
      </c>
    </row>
    <row r="32" spans="1:4" ht="100" customHeight="1">
      <c r="A32" s="6" t="s">
        <v>271</v>
      </c>
      <c r="B32" s="5" t="s">
        <v>269</v>
      </c>
      <c r="C32" s="5" t="s">
        <v>269</v>
      </c>
      <c r="D32" s="25" t="s">
        <v>349</v>
      </c>
    </row>
    <row r="33" spans="1:3" ht="100" customHeight="1">
      <c r="A33" s="4" t="s">
        <v>121</v>
      </c>
      <c r="B33" s="5" t="s">
        <v>313</v>
      </c>
      <c r="C33" s="5" t="s">
        <v>313</v>
      </c>
    </row>
    <row r="34" spans="1:3" ht="100" customHeight="1">
      <c r="A34" s="4" t="s">
        <v>122</v>
      </c>
      <c r="B34" s="5" t="s">
        <v>313</v>
      </c>
      <c r="C34" s="5" t="s">
        <v>313</v>
      </c>
    </row>
    <row r="35" spans="1:3" ht="100" customHeight="1">
      <c r="A35" s="4" t="s">
        <v>123</v>
      </c>
      <c r="B35" s="5" t="s">
        <v>313</v>
      </c>
      <c r="C35" s="5" t="s">
        <v>313</v>
      </c>
    </row>
    <row r="37" spans="1:3">
      <c r="A37" s="7"/>
    </row>
    <row r="38" spans="1:3">
      <c r="A38" s="7"/>
    </row>
    <row r="39" spans="1:3">
      <c r="A39" s="7"/>
    </row>
    <row r="40" spans="1:3">
      <c r="A40" s="7"/>
    </row>
    <row r="41" spans="1:3">
      <c r="A41" s="7"/>
    </row>
    <row r="42" spans="1:3">
      <c r="A42" s="7"/>
    </row>
    <row r="43" spans="1:3">
      <c r="A43" s="7"/>
    </row>
    <row r="44" spans="1:3">
      <c r="A44" s="7"/>
    </row>
    <row r="45" spans="1:3">
      <c r="A45" s="7"/>
    </row>
    <row r="46" spans="1:3">
      <c r="A46" s="7"/>
    </row>
    <row r="47" spans="1:3">
      <c r="A47" s="25"/>
    </row>
    <row r="48" spans="1:3">
      <c r="A48" s="7"/>
    </row>
    <row r="49" spans="1:1">
      <c r="A49" s="25"/>
    </row>
    <row r="50" spans="1:1">
      <c r="A50" s="7"/>
    </row>
    <row r="51" spans="1:1">
      <c r="A51" s="7"/>
    </row>
    <row r="52" spans="1:1">
      <c r="A52" s="7"/>
    </row>
    <row r="53" spans="1:1">
      <c r="A53" s="7"/>
    </row>
    <row r="54" spans="1:1">
      <c r="A54" s="7"/>
    </row>
    <row r="55" spans="1:1">
      <c r="A55" s="7"/>
    </row>
    <row r="56" spans="1:1">
      <c r="A56" s="7"/>
    </row>
    <row r="57" spans="1:1">
      <c r="A57" s="7"/>
    </row>
    <row r="58" spans="1:1">
      <c r="A58" s="7"/>
    </row>
    <row r="59" spans="1:1">
      <c r="A59" s="7"/>
    </row>
    <row r="60" spans="1:1">
      <c r="A60" s="7"/>
    </row>
    <row r="61" spans="1:1">
      <c r="A61" s="7"/>
    </row>
    <row r="62" spans="1:1">
      <c r="A62" s="7"/>
    </row>
    <row r="63" spans="1:1">
      <c r="A63" s="7"/>
    </row>
    <row r="64" spans="1:1">
      <c r="A64" s="7"/>
    </row>
    <row r="65" spans="1:1">
      <c r="A65" s="7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71" spans="1:1">
      <c r="A71" s="7"/>
    </row>
    <row r="72" spans="1:1">
      <c r="A72" s="7"/>
    </row>
    <row r="73" spans="1:1">
      <c r="A73" s="7" t="s">
        <v>160</v>
      </c>
    </row>
    <row r="74" spans="1:1">
      <c r="A74" s="7"/>
    </row>
    <row r="75" spans="1:1">
      <c r="A75" s="7"/>
    </row>
    <row r="76" spans="1:1">
      <c r="A76" s="7"/>
    </row>
    <row r="77" spans="1:1">
      <c r="A77" s="7"/>
    </row>
    <row r="78" spans="1:1">
      <c r="A78" s="7"/>
    </row>
    <row r="79" spans="1:1">
      <c r="A79" s="7"/>
    </row>
    <row r="80" spans="1:1">
      <c r="A80" s="7"/>
    </row>
    <row r="81" spans="1:1">
      <c r="A81" s="7"/>
    </row>
    <row r="82" spans="1:1">
      <c r="A82" s="7"/>
    </row>
    <row r="83" spans="1:1">
      <c r="A83" s="7"/>
    </row>
    <row r="84" spans="1:1">
      <c r="A84" s="7"/>
    </row>
    <row r="85" spans="1:1">
      <c r="A85" s="7"/>
    </row>
    <row r="86" spans="1:1">
      <c r="A86" s="7"/>
    </row>
    <row r="87" spans="1:1">
      <c r="A87" s="7"/>
    </row>
    <row r="88" spans="1:1">
      <c r="A88" s="7"/>
    </row>
    <row r="89" spans="1:1">
      <c r="A89" s="7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F22"/>
  <sheetViews>
    <sheetView zoomScaleNormal="100" workbookViewId="0">
      <selection activeCell="E10" sqref="E10"/>
    </sheetView>
  </sheetViews>
  <sheetFormatPr baseColWidth="10" defaultColWidth="11.1640625" defaultRowHeight="16"/>
  <cols>
    <col min="1" max="1" width="81.1640625" style="12" customWidth="1"/>
    <col min="2" max="2" width="21.33203125" style="12" customWidth="1"/>
    <col min="3" max="3" width="43.6640625" style="12" customWidth="1"/>
    <col min="4" max="4" width="3.6640625" customWidth="1"/>
    <col min="5" max="5" width="23.33203125" customWidth="1"/>
    <col min="6" max="6" width="73.83203125" customWidth="1"/>
  </cols>
  <sheetData>
    <row r="2" spans="1:6" ht="50.25" customHeight="1">
      <c r="A2" s="98" t="s">
        <v>161</v>
      </c>
      <c r="B2" s="98"/>
      <c r="C2" s="98"/>
    </row>
    <row r="3" spans="1:6" ht="17" thickBot="1"/>
    <row r="4" spans="1:6" ht="69" customHeight="1" thickBot="1">
      <c r="A4" s="21" t="s">
        <v>140</v>
      </c>
      <c r="B4" s="26" t="s">
        <v>0</v>
      </c>
      <c r="C4" s="26" t="s">
        <v>156</v>
      </c>
      <c r="E4" s="70" t="s">
        <v>374</v>
      </c>
      <c r="F4" s="70" t="s">
        <v>375</v>
      </c>
    </row>
    <row r="5" spans="1:6" ht="19">
      <c r="A5" s="18" t="s">
        <v>124</v>
      </c>
      <c r="B5" s="14"/>
      <c r="C5" s="13"/>
    </row>
    <row r="6" spans="1:6" ht="19">
      <c r="A6" s="19" t="s">
        <v>125</v>
      </c>
      <c r="B6" s="14"/>
      <c r="C6" s="13"/>
    </row>
    <row r="7" spans="1:6" ht="19">
      <c r="A7" s="19" t="s">
        <v>126</v>
      </c>
      <c r="B7" s="14"/>
      <c r="C7" s="13"/>
    </row>
    <row r="8" spans="1:6" ht="19">
      <c r="A8" s="40" t="s">
        <v>127</v>
      </c>
      <c r="B8" s="14"/>
      <c r="C8" s="17"/>
    </row>
    <row r="9" spans="1:6" ht="19">
      <c r="A9" s="19" t="s">
        <v>128</v>
      </c>
      <c r="B9" s="14"/>
      <c r="C9" s="13"/>
    </row>
    <row r="10" spans="1:6" ht="19">
      <c r="A10" s="19" t="s">
        <v>129</v>
      </c>
      <c r="B10" s="14"/>
      <c r="C10" s="13"/>
    </row>
    <row r="11" spans="1:6" ht="19">
      <c r="A11" s="19" t="s">
        <v>130</v>
      </c>
      <c r="B11" s="14"/>
      <c r="C11" s="13"/>
    </row>
    <row r="12" spans="1:6" ht="19">
      <c r="A12" s="19" t="s">
        <v>131</v>
      </c>
      <c r="B12" s="14"/>
      <c r="C12" s="13"/>
    </row>
    <row r="13" spans="1:6" ht="19">
      <c r="A13" s="19" t="s">
        <v>132</v>
      </c>
      <c r="B13" s="14"/>
      <c r="C13" s="13"/>
    </row>
    <row r="14" spans="1:6" ht="20">
      <c r="A14" s="19" t="s">
        <v>133</v>
      </c>
      <c r="B14" s="14" t="s">
        <v>309</v>
      </c>
      <c r="C14" s="13" t="s">
        <v>310</v>
      </c>
    </row>
    <row r="15" spans="1:6" ht="20">
      <c r="A15" s="19" t="s">
        <v>134</v>
      </c>
      <c r="B15" s="14" t="s">
        <v>309</v>
      </c>
      <c r="C15" s="13" t="s">
        <v>310</v>
      </c>
    </row>
    <row r="16" spans="1:6" ht="19">
      <c r="A16" s="19" t="s">
        <v>144</v>
      </c>
      <c r="B16" s="14"/>
      <c r="C16" s="13"/>
    </row>
    <row r="17" spans="1:3" ht="20">
      <c r="A17" s="19" t="s">
        <v>149</v>
      </c>
      <c r="B17" s="14" t="s">
        <v>309</v>
      </c>
      <c r="C17" s="13" t="s">
        <v>311</v>
      </c>
    </row>
    <row r="18" spans="1:3" ht="20">
      <c r="A18" s="19" t="s">
        <v>150</v>
      </c>
      <c r="B18" s="14" t="s">
        <v>309</v>
      </c>
      <c r="C18" s="13" t="s">
        <v>312</v>
      </c>
    </row>
    <row r="19" spans="1:3" ht="19">
      <c r="A19" s="16" t="s">
        <v>162</v>
      </c>
      <c r="B19" s="14"/>
      <c r="C19" s="13"/>
    </row>
    <row r="20" spans="1:3" ht="20">
      <c r="A20" s="19" t="s">
        <v>314</v>
      </c>
      <c r="B20" s="14" t="s">
        <v>309</v>
      </c>
      <c r="C20" s="13" t="s">
        <v>339</v>
      </c>
    </row>
    <row r="21" spans="1:3" ht="19">
      <c r="A21" s="15"/>
      <c r="B21" s="14"/>
      <c r="C21" s="13"/>
    </row>
    <row r="22" spans="1:3" ht="19">
      <c r="A22" s="15"/>
      <c r="B22" s="14"/>
      <c r="C22" s="13"/>
    </row>
  </sheetData>
  <mergeCells count="1">
    <mergeCell ref="A2:C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G22"/>
  <sheetViews>
    <sheetView zoomScale="85" zoomScaleNormal="85" workbookViewId="0">
      <selection activeCell="B2" sqref="B2:D2"/>
    </sheetView>
  </sheetViews>
  <sheetFormatPr baseColWidth="10" defaultColWidth="11.1640625" defaultRowHeight="16"/>
  <cols>
    <col min="1" max="1" width="3.6640625" customWidth="1"/>
    <col min="2" max="2" width="81.1640625" style="12" customWidth="1"/>
    <col min="3" max="3" width="21.33203125" style="12" customWidth="1"/>
    <col min="4" max="4" width="43.6640625" style="12" customWidth="1"/>
    <col min="5" max="5" width="3.5" customWidth="1"/>
    <col min="6" max="6" width="19.6640625" customWidth="1"/>
    <col min="7" max="7" width="57.33203125" customWidth="1"/>
  </cols>
  <sheetData>
    <row r="2" spans="2:7" ht="21">
      <c r="B2" s="99" t="s">
        <v>219</v>
      </c>
      <c r="C2" s="99"/>
      <c r="D2" s="99"/>
    </row>
    <row r="3" spans="2:7" ht="17" thickBot="1"/>
    <row r="4" spans="2:7" ht="89.25" customHeight="1" thickBot="1">
      <c r="B4" s="21" t="s">
        <v>141</v>
      </c>
      <c r="C4" s="26" t="s">
        <v>0</v>
      </c>
      <c r="D4" s="9" t="s">
        <v>217</v>
      </c>
      <c r="F4" s="70" t="s">
        <v>376</v>
      </c>
      <c r="G4" s="70" t="s">
        <v>377</v>
      </c>
    </row>
    <row r="5" spans="2:7" ht="20">
      <c r="B5" s="18" t="s">
        <v>163</v>
      </c>
      <c r="C5" s="14" t="s">
        <v>306</v>
      </c>
      <c r="D5" s="13" t="s">
        <v>347</v>
      </c>
    </row>
    <row r="6" spans="2:7" ht="19">
      <c r="B6" s="19" t="s">
        <v>148</v>
      </c>
      <c r="C6" s="14" t="s">
        <v>305</v>
      </c>
    </row>
    <row r="7" spans="2:7" ht="20">
      <c r="B7" s="19" t="s">
        <v>146</v>
      </c>
      <c r="C7" s="14" t="s">
        <v>306</v>
      </c>
      <c r="D7" s="13" t="s">
        <v>346</v>
      </c>
    </row>
    <row r="8" spans="2:7" ht="20">
      <c r="B8" s="40" t="s">
        <v>147</v>
      </c>
      <c r="C8" s="14" t="s">
        <v>306</v>
      </c>
      <c r="D8" s="13" t="s">
        <v>340</v>
      </c>
    </row>
    <row r="9" spans="2:7" ht="60">
      <c r="B9" s="19" t="s">
        <v>151</v>
      </c>
      <c r="C9" s="14" t="s">
        <v>306</v>
      </c>
      <c r="D9" s="13" t="s">
        <v>348</v>
      </c>
    </row>
    <row r="10" spans="2:7" ht="19">
      <c r="B10" s="19"/>
      <c r="C10" s="14"/>
      <c r="D10" s="13"/>
    </row>
    <row r="11" spans="2:7" ht="19">
      <c r="B11" s="19"/>
      <c r="C11" s="14"/>
      <c r="D11" s="13"/>
    </row>
    <row r="12" spans="2:7" ht="19">
      <c r="B12" s="19"/>
      <c r="C12" s="14"/>
      <c r="D12" s="13"/>
    </row>
    <row r="13" spans="2:7" ht="19">
      <c r="B13" s="19"/>
      <c r="C13" s="14"/>
      <c r="D13" s="13"/>
    </row>
    <row r="14" spans="2:7" ht="19">
      <c r="B14" s="19"/>
      <c r="C14" s="14"/>
      <c r="D14" s="13"/>
    </row>
    <row r="15" spans="2:7" ht="19">
      <c r="B15" s="19"/>
      <c r="C15" s="14"/>
      <c r="D15" s="13"/>
    </row>
    <row r="16" spans="2:7" ht="19">
      <c r="B16" s="19"/>
      <c r="C16" s="14"/>
      <c r="D16" s="13"/>
    </row>
    <row r="17" spans="2:4" ht="19">
      <c r="B17" s="19"/>
      <c r="C17" s="14"/>
      <c r="D17" s="13"/>
    </row>
    <row r="18" spans="2:4" ht="19">
      <c r="B18" s="15"/>
      <c r="C18" s="14"/>
      <c r="D18" s="13"/>
    </row>
    <row r="19" spans="2:4" ht="19">
      <c r="B19" s="16"/>
      <c r="C19" s="14"/>
      <c r="D19" s="13"/>
    </row>
    <row r="20" spans="2:4" ht="19">
      <c r="B20" s="15"/>
      <c r="C20" s="14"/>
      <c r="D20" s="13"/>
    </row>
    <row r="21" spans="2:4" ht="19">
      <c r="B21" s="15"/>
      <c r="C21" s="14"/>
      <c r="D21" s="13"/>
    </row>
    <row r="22" spans="2:4" ht="19">
      <c r="B22" s="15"/>
      <c r="C22" s="14"/>
      <c r="D22" s="13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F43"/>
  <sheetViews>
    <sheetView zoomScale="94" zoomScaleNormal="94" workbookViewId="0">
      <selection activeCell="A2" sqref="A2:B2"/>
    </sheetView>
  </sheetViews>
  <sheetFormatPr baseColWidth="10" defaultColWidth="11.1640625" defaultRowHeight="16"/>
  <cols>
    <col min="1" max="1" width="44" style="12" customWidth="1"/>
    <col min="2" max="2" width="58" style="12" customWidth="1"/>
    <col min="3" max="3" width="15.6640625" customWidth="1"/>
    <col min="4" max="4" width="49.1640625" customWidth="1"/>
    <col min="5" max="5" width="48.6640625" customWidth="1"/>
    <col min="6" max="6" width="29.83203125" customWidth="1"/>
  </cols>
  <sheetData>
    <row r="2" spans="1:6" ht="21">
      <c r="A2" s="99" t="s">
        <v>210</v>
      </c>
      <c r="B2" s="99"/>
    </row>
    <row r="4" spans="1:6">
      <c r="A4" s="104" t="s">
        <v>315</v>
      </c>
      <c r="B4" s="104"/>
      <c r="D4" s="72" t="s">
        <v>378</v>
      </c>
    </row>
    <row r="5" spans="1:6">
      <c r="A5"/>
      <c r="B5"/>
    </row>
    <row r="6" spans="1:6">
      <c r="A6" s="33" t="s">
        <v>203</v>
      </c>
      <c r="B6" s="31" t="s">
        <v>211</v>
      </c>
      <c r="C6" s="34"/>
      <c r="D6" s="73" t="s">
        <v>203</v>
      </c>
      <c r="E6" s="74" t="s">
        <v>379</v>
      </c>
      <c r="F6" s="34"/>
    </row>
    <row r="7" spans="1:6">
      <c r="A7" s="103" t="s">
        <v>193</v>
      </c>
      <c r="B7" s="103"/>
      <c r="D7" s="100" t="s">
        <v>193</v>
      </c>
      <c r="E7" s="100"/>
    </row>
    <row r="8" spans="1:6" ht="16" customHeight="1">
      <c r="A8" s="52" t="s">
        <v>195</v>
      </c>
      <c r="B8" s="54">
        <f>2267107.8+264015.19+20100+14343.11</f>
        <v>2565566.0999999996</v>
      </c>
      <c r="D8" s="75" t="s">
        <v>195</v>
      </c>
      <c r="E8" s="76"/>
    </row>
    <row r="9" spans="1:6">
      <c r="A9" s="52" t="s">
        <v>196</v>
      </c>
      <c r="B9" s="54">
        <v>373311</v>
      </c>
      <c r="D9" s="75" t="s">
        <v>196</v>
      </c>
      <c r="E9" s="76"/>
    </row>
    <row r="10" spans="1:6">
      <c r="A10" s="52" t="s">
        <v>218</v>
      </c>
      <c r="B10" s="54">
        <f>45259.11+3098.85+5607.45+7899.25</f>
        <v>61864.659999999996</v>
      </c>
      <c r="D10" s="75" t="s">
        <v>218</v>
      </c>
      <c r="E10" s="76"/>
    </row>
    <row r="11" spans="1:6" ht="24">
      <c r="A11" s="52" t="s">
        <v>316</v>
      </c>
      <c r="B11" s="54">
        <v>210464.41</v>
      </c>
      <c r="D11" s="75" t="s">
        <v>205</v>
      </c>
      <c r="E11" s="76"/>
    </row>
    <row r="12" spans="1:6">
      <c r="A12" s="52" t="s">
        <v>205</v>
      </c>
      <c r="B12" s="54">
        <f>23742.88+47485.75+55000+42414.71+12623.5+92000</f>
        <v>273266.83999999997</v>
      </c>
      <c r="D12" s="75" t="s">
        <v>197</v>
      </c>
      <c r="E12" s="76"/>
    </row>
    <row r="13" spans="1:6">
      <c r="A13" s="52" t="s">
        <v>317</v>
      </c>
      <c r="B13" s="54">
        <f>140710.5+11145.12+4513.5+269484.4+303540.32+182497.11+268391+5740+76954.62+62407.14+93855.95+77000+42787.53</f>
        <v>1539027.1900000002</v>
      </c>
      <c r="D13" s="75" t="s">
        <v>198</v>
      </c>
      <c r="E13" s="76"/>
    </row>
    <row r="14" spans="1:6">
      <c r="A14" s="52" t="s">
        <v>318</v>
      </c>
      <c r="B14" s="54">
        <f>231437.18+941533+365354.32+1033998.3+327063.67</f>
        <v>2899386.4699999997</v>
      </c>
      <c r="D14" s="100" t="s">
        <v>194</v>
      </c>
      <c r="E14" s="100"/>
    </row>
    <row r="15" spans="1:6">
      <c r="A15" s="52" t="s">
        <v>319</v>
      </c>
      <c r="B15" s="54">
        <f>26776+22071.03</f>
        <v>48847.03</v>
      </c>
      <c r="D15" s="75" t="s">
        <v>195</v>
      </c>
      <c r="E15" s="76"/>
    </row>
    <row r="16" spans="1:6">
      <c r="A16" s="52" t="s">
        <v>320</v>
      </c>
      <c r="B16" s="54">
        <f>69745.38+32230.22+695214.84+12137.13</f>
        <v>809327.57</v>
      </c>
      <c r="D16" s="75" t="s">
        <v>204</v>
      </c>
      <c r="E16" s="76"/>
    </row>
    <row r="17" spans="1:6">
      <c r="A17" s="52" t="s">
        <v>197</v>
      </c>
      <c r="B17" s="54">
        <f>1040+12870.63+76060.49+6812+22810.84+3580.5+52500+0.04</f>
        <v>175674.50000000003</v>
      </c>
      <c r="D17" s="75" t="s">
        <v>197</v>
      </c>
      <c r="E17" s="76"/>
    </row>
    <row r="18" spans="1:6">
      <c r="A18" s="52" t="s">
        <v>198</v>
      </c>
      <c r="B18" s="54"/>
      <c r="D18" s="75" t="s">
        <v>198</v>
      </c>
      <c r="E18" s="76"/>
    </row>
    <row r="19" spans="1:6">
      <c r="A19" s="103" t="s">
        <v>194</v>
      </c>
      <c r="B19" s="103"/>
      <c r="D19" s="12"/>
      <c r="E19" s="12"/>
    </row>
    <row r="20" spans="1:6">
      <c r="A20" s="52" t="s">
        <v>195</v>
      </c>
      <c r="B20" s="54">
        <v>126367.61</v>
      </c>
      <c r="D20" s="29"/>
      <c r="E20" s="12"/>
    </row>
    <row r="21" spans="1:6">
      <c r="A21" s="52" t="s">
        <v>204</v>
      </c>
      <c r="B21" s="54">
        <f>5825051.17-B20-B22</f>
        <v>5482710.5799999991</v>
      </c>
      <c r="D21" s="73" t="s">
        <v>199</v>
      </c>
      <c r="E21" s="74" t="s">
        <v>380</v>
      </c>
    </row>
    <row r="22" spans="1:6">
      <c r="A22" s="52" t="s">
        <v>197</v>
      </c>
      <c r="B22" s="54">
        <f>44933.69+8476.43+2668.8+54680+100943.15+4270.91</f>
        <v>215972.98</v>
      </c>
      <c r="D22" s="100" t="s">
        <v>200</v>
      </c>
      <c r="E22" s="100"/>
    </row>
    <row r="23" spans="1:6">
      <c r="A23" s="52" t="s">
        <v>198</v>
      </c>
      <c r="B23" s="54"/>
      <c r="D23" s="75" t="s">
        <v>201</v>
      </c>
      <c r="E23" s="76"/>
    </row>
    <row r="24" spans="1:6">
      <c r="D24" s="100" t="s">
        <v>202</v>
      </c>
      <c r="E24" s="100"/>
    </row>
    <row r="25" spans="1:6">
      <c r="A25" s="29"/>
      <c r="D25" s="75" t="s">
        <v>215</v>
      </c>
      <c r="E25" s="76"/>
    </row>
    <row r="26" spans="1:6">
      <c r="A26" s="33" t="s">
        <v>199</v>
      </c>
      <c r="B26" s="31" t="s">
        <v>213</v>
      </c>
      <c r="D26" s="12"/>
      <c r="E26" s="12"/>
    </row>
    <row r="27" spans="1:6">
      <c r="A27" s="103" t="s">
        <v>200</v>
      </c>
      <c r="B27" s="103"/>
      <c r="D27" s="12"/>
      <c r="E27" s="12"/>
    </row>
    <row r="28" spans="1:6">
      <c r="A28" s="52" t="s">
        <v>201</v>
      </c>
      <c r="B28" s="54">
        <v>398564.29</v>
      </c>
      <c r="D28" s="101" t="s">
        <v>381</v>
      </c>
      <c r="E28" s="102"/>
      <c r="F28" s="74" t="s">
        <v>380</v>
      </c>
    </row>
    <row r="29" spans="1:6" ht="17">
      <c r="A29" s="103" t="s">
        <v>202</v>
      </c>
      <c r="B29" s="103"/>
      <c r="D29" s="77" t="s">
        <v>382</v>
      </c>
      <c r="E29" s="77" t="s">
        <v>383</v>
      </c>
      <c r="F29" s="76"/>
    </row>
    <row r="30" spans="1:6" ht="17">
      <c r="A30" s="52" t="s">
        <v>215</v>
      </c>
      <c r="B30" s="54">
        <f>2037883.33+1065188.9</f>
        <v>3103072.23</v>
      </c>
      <c r="D30" s="77" t="s">
        <v>384</v>
      </c>
      <c r="E30" s="77" t="s">
        <v>385</v>
      </c>
      <c r="F30" s="76"/>
    </row>
    <row r="31" spans="1:6" ht="17">
      <c r="D31" s="77" t="s">
        <v>386</v>
      </c>
      <c r="E31" s="77" t="s">
        <v>387</v>
      </c>
      <c r="F31" s="76"/>
    </row>
    <row r="32" spans="1:6" ht="17">
      <c r="D32" s="77" t="s">
        <v>388</v>
      </c>
      <c r="E32" s="77" t="s">
        <v>389</v>
      </c>
      <c r="F32" s="76"/>
    </row>
    <row r="33" spans="1:6" ht="17">
      <c r="A33" s="30" t="s">
        <v>214</v>
      </c>
      <c r="B33" s="31" t="s">
        <v>213</v>
      </c>
      <c r="D33" s="77" t="s">
        <v>390</v>
      </c>
      <c r="E33" s="77" t="s">
        <v>391</v>
      </c>
      <c r="F33" s="76"/>
    </row>
    <row r="34" spans="1:6" ht="34">
      <c r="A34" s="32" t="s">
        <v>212</v>
      </c>
      <c r="B34" s="54">
        <v>569261.51</v>
      </c>
      <c r="D34" s="77" t="s">
        <v>392</v>
      </c>
      <c r="E34" s="77" t="s">
        <v>393</v>
      </c>
      <c r="F34" s="76"/>
    </row>
    <row r="35" spans="1:6" ht="34">
      <c r="A35" s="32" t="s">
        <v>206</v>
      </c>
      <c r="B35" s="54">
        <v>89359.09</v>
      </c>
      <c r="D35" s="77" t="s">
        <v>394</v>
      </c>
      <c r="E35" s="77" t="s">
        <v>395</v>
      </c>
      <c r="F35" s="76"/>
    </row>
    <row r="36" spans="1:6" ht="34">
      <c r="A36" s="28" t="s">
        <v>207</v>
      </c>
      <c r="B36" s="54">
        <v>20811.13</v>
      </c>
      <c r="D36" s="77" t="s">
        <v>396</v>
      </c>
      <c r="E36" s="78" t="s">
        <v>397</v>
      </c>
      <c r="F36" s="53"/>
    </row>
    <row r="37" spans="1:6" ht="34">
      <c r="A37" s="28" t="s">
        <v>220</v>
      </c>
      <c r="B37" s="54">
        <v>292155.93</v>
      </c>
      <c r="D37" s="77" t="s">
        <v>398</v>
      </c>
      <c r="E37" s="77" t="s">
        <v>399</v>
      </c>
      <c r="F37" s="76"/>
    </row>
    <row r="38" spans="1:6" ht="17">
      <c r="A38" s="28" t="s">
        <v>208</v>
      </c>
      <c r="B38" s="54">
        <v>7688403.1600000001</v>
      </c>
      <c r="D38" s="77" t="s">
        <v>400</v>
      </c>
      <c r="E38" s="77" t="s">
        <v>401</v>
      </c>
      <c r="F38" s="76"/>
    </row>
    <row r="39" spans="1:6" ht="17">
      <c r="A39" s="28" t="s">
        <v>209</v>
      </c>
      <c r="B39" s="54">
        <f>41553+28990</f>
        <v>70543</v>
      </c>
      <c r="D39" s="77" t="s">
        <v>402</v>
      </c>
      <c r="E39" s="77" t="s">
        <v>403</v>
      </c>
      <c r="F39" s="76"/>
    </row>
    <row r="40" spans="1:6" ht="17">
      <c r="D40" s="77" t="s">
        <v>404</v>
      </c>
      <c r="E40" s="77" t="s">
        <v>405</v>
      </c>
      <c r="F40" s="76"/>
    </row>
    <row r="41" spans="1:6" ht="17">
      <c r="D41" s="77" t="s">
        <v>406</v>
      </c>
      <c r="E41" s="77" t="s">
        <v>407</v>
      </c>
      <c r="F41" s="76"/>
    </row>
    <row r="42" spans="1:6" ht="17">
      <c r="D42" s="77" t="s">
        <v>408</v>
      </c>
      <c r="E42" s="77" t="s">
        <v>409</v>
      </c>
      <c r="F42" s="76"/>
    </row>
    <row r="43" spans="1:6" ht="17">
      <c r="D43" s="77" t="s">
        <v>410</v>
      </c>
      <c r="E43" s="77" t="s">
        <v>411</v>
      </c>
      <c r="F43" s="76"/>
    </row>
  </sheetData>
  <mergeCells count="11">
    <mergeCell ref="A27:B27"/>
    <mergeCell ref="A29:B29"/>
    <mergeCell ref="A4:B4"/>
    <mergeCell ref="A2:B2"/>
    <mergeCell ref="A7:B7"/>
    <mergeCell ref="A19:B19"/>
    <mergeCell ref="D7:E7"/>
    <mergeCell ref="D14:E14"/>
    <mergeCell ref="D22:E22"/>
    <mergeCell ref="D24:E24"/>
    <mergeCell ref="D28:E28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Alberto Ceriani</cp:lastModifiedBy>
  <cp:lastPrinted>2022-06-20T17:01:42Z</cp:lastPrinted>
  <dcterms:created xsi:type="dcterms:W3CDTF">2022-05-18T14:23:58Z</dcterms:created>
  <dcterms:modified xsi:type="dcterms:W3CDTF">2024-05-05T20:11:54Z</dcterms:modified>
</cp:coreProperties>
</file>