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CB1F735D-BBC7-9A48-A86B-4E220EE480AD}" xr6:coauthVersionLast="47" xr6:coauthVersionMax="47" xr10:uidLastSave="{00000000-0000-0000-0000-000000000000}"/>
  <bookViews>
    <workbookView xWindow="8380" yWindow="580" windowWidth="35920" windowHeight="1656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STRUTTURA'!$A$1:$J$46</definedName>
    <definedName name="_xlnm.Print_Area" localSheetId="2">'2.A - FUNZIONI CONFERITE DA RL'!$A$1:$I$92</definedName>
    <definedName name="_xlnm.Print_Area" localSheetId="3">'2.B - FUNZIONI IN GA'!$A$1:$C$33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5" l="1"/>
  <c r="B32" i="5"/>
  <c r="B31" i="5"/>
  <c r="B30" i="5"/>
  <c r="B29" i="5"/>
  <c r="B28" i="5"/>
  <c r="B17" i="5" l="1"/>
  <c r="B12" i="5"/>
  <c r="B10" i="5"/>
</calcChain>
</file>

<file path=xl/sharedStrings.xml><?xml version="1.0" encoding="utf-8"?>
<sst xmlns="http://schemas.openxmlformats.org/spreadsheetml/2006/main" count="565" uniqueCount="381">
  <si>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</si>
  <si>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</si>
  <si>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</si>
  <si>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</si>
  <si>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</si>
  <si>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</si>
  <si>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</si>
  <si>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</si>
  <si>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</si>
  <si>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</si>
  <si>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</si>
  <si>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</si>
  <si>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</si>
  <si>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</si>
  <si>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</si>
  <si>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</si>
  <si>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</si>
  <si>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</si>
  <si>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</si>
  <si>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</si>
  <si>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</si>
  <si>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</si>
  <si>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</si>
  <si>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</si>
  <si>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</si>
  <si>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</si>
  <si>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</si>
  <si>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</si>
  <si>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</si>
  <si>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</si>
  <si>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</si>
  <si>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</si>
  <si>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</si>
  <si>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</si>
  <si>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</si>
  <si>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</si>
  <si>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</si>
  <si>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</si>
  <si>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</si>
  <si>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</si>
  <si>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</si>
  <si>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</si>
  <si>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</si>
  <si>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</si>
  <si>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</si>
  <si>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</si>
  <si>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</si>
  <si>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</si>
  <si>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</si>
  <si>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</si>
  <si>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</si>
  <si>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</si>
  <si>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</si>
  <si>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</si>
  <si>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</si>
  <si>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</si>
  <si>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</si>
  <si>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</si>
  <si>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</si>
  <si>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</si>
  <si>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</si>
  <si>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</si>
  <si>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</si>
  <si>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</si>
  <si>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</si>
  <si>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</si>
  <si>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</si>
  <si>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</si>
  <si>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</si>
  <si>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</si>
  <si>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</si>
  <si>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</si>
  <si>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</si>
  <si>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</si>
  <si>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</si>
  <si>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</si>
  <si>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</si>
  <si>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</si>
  <si>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</si>
  <si>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</si>
  <si>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</si>
  <si>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</si>
  <si>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</si>
  <si>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</si>
  <si>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</si>
  <si>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</si>
  <si>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</si>
  <si>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</si>
  <si>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</si>
  <si>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</si>
  <si>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</si>
  <si>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</si>
  <si>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</si>
  <si>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</si>
  <si>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</si>
  <si>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</si>
  <si>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</si>
  <si>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</si>
  <si>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</si>
  <si>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</si>
  <si>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</si>
  <si>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</si>
  <si>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</si>
  <si>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</si>
  <si>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</si>
  <si>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</si>
  <si>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</si>
  <si>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</si>
  <si>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</si>
  <si>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</si>
  <si>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</si>
  <si>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</si>
  <si>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</si>
  <si>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</si>
  <si>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</si>
  <si>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</si>
  <si>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</si>
  <si>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</si>
  <si>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</si>
  <si>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</si>
  <si>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</si>
  <si>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</si>
  <si>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</si>
  <si>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</si>
  <si>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</si>
  <si>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</si>
  <si>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</si>
  <si>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</si>
  <si>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</si>
  <si>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</si>
  <si>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</si>
  <si>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</si>
  <si>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</si>
  <si>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</si>
  <si>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</si>
  <si>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</si>
  <si>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</si>
  <si>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</si>
  <si>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</si>
  <si>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</si>
  <si>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</si>
  <si>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</si>
  <si>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</si>
  <si>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</si>
  <si>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</si>
  <si>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</si>
  <si>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</si>
  <si>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</si>
  <si>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</si>
  <si>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</si>
  <si>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</si>
  <si>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</si>
  <si>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</si>
  <si>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</si>
  <si>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</si>
  <si>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</si>
  <si>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</si>
  <si>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</si>
  <si>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</si>
  <si>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</si>
  <si>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</si>
  <si>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</si>
  <si>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</si>
  <si>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</si>
  <si>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</si>
  <si>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</si>
  <si>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</si>
  <si>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</si>
  <si>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</si>
  <si>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</si>
  <si>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</si>
  <si>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</si>
  <si>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</si>
  <si>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</si>
  <si>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</si>
  <si>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</si>
  <si>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</si>
  <si>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</si>
  <si>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</si>
  <si>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</si>
  <si>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</si>
  <si>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</si>
  <si>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</si>
  <si>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</si>
  <si>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</si>
  <si>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</si>
  <si>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</si>
  <si>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</si>
  <si>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</si>
  <si>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</si>
  <si>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</si>
  <si>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</si>
  <si>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</si>
  <si>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</si>
  <si>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</si>
  <si>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</si>
  <si>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</si>
  <si>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</si>
  <si>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</si>
  <si>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</si>
  <si>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</si>
  <si>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</si>
  <si>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</si>
  <si>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</si>
  <si>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</si>
  <si>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</si>
  <si>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</si>
  <si>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</si>
  <si>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</si>
  <si>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</si>
  <si>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</si>
  <si>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</si>
  <si>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</si>
  <si>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</si>
  <si>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</si>
  <si>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</si>
  <si>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</si>
  <si>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</si>
  <si>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</si>
  <si>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</si>
  <si>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</si>
  <si>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</si>
  <si>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</si>
  <si>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</si>
  <si>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</si>
  <si>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</si>
  <si>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</si>
  <si>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</si>
  <si>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</si>
  <si>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</si>
  <si>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</si>
  <si>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</si>
  <si>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</si>
  <si>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</si>
  <si>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</si>
  <si>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</si>
  <si>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</si>
  <si>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</si>
  <si>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</si>
  <si>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</si>
  <si>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</si>
  <si>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Azzone</t>
  </si>
  <si>
    <t>Colere</t>
  </si>
  <si>
    <t>Schilpario</t>
  </si>
  <si>
    <t>Vilminore di Scalve</t>
  </si>
  <si>
    <t>Popolazione residente 1/1/2023</t>
  </si>
  <si>
    <t>TOTALE</t>
  </si>
  <si>
    <t>9. COMUNITA' MONTANA DI SCALVE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</si>
  <si>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</si>
  <si>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</si>
  <si>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</si>
  <si>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CONSUNTIVO ANNUALITA' 2022</t>
  </si>
  <si>
    <t>Denominazione</t>
  </si>
  <si>
    <t>COMUNITA’ MONTANA DI SCALVE</t>
  </si>
  <si>
    <t>Sede (indirizzo)</t>
  </si>
  <si>
    <t>Via A. Acerbis 2, Vilminore di Scalve (BG)</t>
  </si>
  <si>
    <t>nome/ cognome, ruolo e contatti telefonici/email</t>
  </si>
  <si>
    <t>Nome - Cognome</t>
  </si>
  <si>
    <t>Ruolo / Responsabile di:</t>
  </si>
  <si>
    <t>Tel.</t>
  </si>
  <si>
    <t>Email</t>
  </si>
  <si>
    <t>Presidente</t>
  </si>
  <si>
    <t>presidente@cmscalve.bg.it</t>
  </si>
  <si>
    <t>Gabriele Bondioni</t>
  </si>
  <si>
    <t>Area contabile</t>
  </si>
  <si>
    <t>0346-51133</t>
  </si>
  <si>
    <t>gabriele.bondioni@cmscalve.bg.it</t>
  </si>
  <si>
    <t>Area tecnica</t>
  </si>
  <si>
    <t>Area sociale</t>
  </si>
  <si>
    <t>Polizia locale</t>
  </si>
  <si>
    <t>Altro ruolo</t>
  </si>
  <si>
    <t>Referenti che hanno concorso alla compilazione*</t>
  </si>
  <si>
    <t>Gabriele Bettineschi</t>
  </si>
  <si>
    <t>Direttore Generale</t>
  </si>
  <si>
    <t>Giovanni Locatelli</t>
  </si>
  <si>
    <t>giovanni.locatelli@cmscalve.bg.it</t>
  </si>
  <si>
    <t>Veronica Giudici</t>
  </si>
  <si>
    <t>veronica.giudici@cmscalve.bg.it</t>
  </si>
  <si>
    <t>Giovanmaria Pizio</t>
  </si>
  <si>
    <t>giovanmaria.pizio@cmscalve.bg.it</t>
  </si>
  <si>
    <t>Servizio associato confermato</t>
  </si>
  <si>
    <t>SI</t>
  </si>
  <si>
    <t>NO</t>
  </si>
  <si>
    <t>Lavori di sistemazione idraulica del torrente Povo</t>
  </si>
  <si>
    <t>Interventi di manutenzione strade VASP e implementazione del sistema di videosorveglianza</t>
  </si>
  <si>
    <t>Approvazione progetto esecutivo per la realizzazione di infrastrutture elettriche da installare nei box di proprietà della Comunità Montana</t>
  </si>
  <si>
    <t>Concessione contributi per la realizzazione del portico della Chiesa Parrocchiale del Comune di Schilpario.
Realizzazione "Museo del Gleno".</t>
  </si>
  <si>
    <t>Attuazione del progetto denominato "Val di Scalve 4x4: 4 comuni per tutte le stagioni".</t>
  </si>
  <si>
    <t>Patto Territoriale per la Val di Scalve</t>
  </si>
  <si>
    <t>ANNUALITA' 2022</t>
  </si>
  <si>
    <t>Predisposizione del Patto Territoriale per la Val di Scalve e sottoscrizione dello stesso.
Importo: € 6.889.049,28</t>
  </si>
  <si>
    <t>Aggiornamento portali regionali</t>
  </si>
  <si>
    <t>L'Ente è in convenzione con la Comunità Montana di Valle Camonica, pertanto i servizi vengono svolti da altro Ente.</t>
  </si>
  <si>
    <t>Bando di finanziamento, istruttorie e liquidazioni.</t>
  </si>
  <si>
    <t>Interventi di manutenzione straordinaria su VASP in Comune di Azzone</t>
  </si>
  <si>
    <t>Gestione squadra anti incendio boschivo e adozione nuovo P.A.F.</t>
  </si>
  <si>
    <t>3 beneficiari</t>
  </si>
  <si>
    <t>5 pratiche</t>
  </si>
  <si>
    <t>Interventi di manutenzione e ripristino su strade VASP e sentieri dei Comuni della Val di Scalve.</t>
  </si>
  <si>
    <t>Informative ai Comuni della Val di Scalve.</t>
  </si>
  <si>
    <t>1 pratica</t>
  </si>
  <si>
    <t>Collaborazione con Corpo Forestale della Stazione di Vilminore di Scalve e introito sanzioni amministrative.</t>
  </si>
  <si>
    <t>La pesca è regolata da Bacino Pesca 10 - Valle Camonica.</t>
  </si>
  <si>
    <t>Vigilanza eseguita tramite guardie ecologiche volontarie</t>
  </si>
  <si>
    <t>Aggiornamento e adozione P.A.F.</t>
  </si>
  <si>
    <t>Vigilanza sul territorio</t>
  </si>
  <si>
    <t>Annuale</t>
  </si>
  <si>
    <t>Interventi di manutenzione straordinaria su VASP in Comune di Azzone e sistemazione idraulico-forestalte Torrente Povo.</t>
  </si>
  <si>
    <t>2 pratiche</t>
  </si>
  <si>
    <t>Intervento di stabilizzazione versante</t>
  </si>
  <si>
    <t>Predisposizione e trasmissione proposte progettuali nell'ambito del Fondo per lo sviluppo delle Valli Prealpine.</t>
  </si>
  <si>
    <t xml:space="preserve">Ente provvisto di convenzione con Regione Lombardia. </t>
  </si>
  <si>
    <t>Finanziamento ottenuto nell'ambito del Bando "Sviluppo dei Distretti del Commercio 2022-2024"</t>
  </si>
  <si>
    <t>Predisposizione del Patto Territoriale per la Val di Scalve e proposta progettuale per il Fondo per lo sviluppo delle Valli Prealpine</t>
  </si>
  <si>
    <t>Bando art. 24, L.R. 31/2008</t>
  </si>
  <si>
    <t>Mantenimento presso il canile n. 1 cane dal 08.08.2022 al 22.08.2022</t>
  </si>
  <si>
    <t>Emergenza bostrico</t>
  </si>
  <si>
    <t>Siglato Patto Territoriale per la Val di Scalve - Olimpiadi 2026</t>
  </si>
  <si>
    <t>Manutenzione straordinaria strade VASP anno 2022.
Importo: € 94.282,09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</si>
  <si>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</si>
  <si>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</si>
  <si>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</si>
  <si>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</si>
  <si>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</si>
  <si>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</si>
  <si>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</si>
  <si>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</si>
  <si>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</si>
  <si>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</si>
  <si>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</si>
  <si>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</si>
  <si>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</si>
  <si>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</si>
  <si>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</si>
  <si>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</si>
  <si>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</si>
  <si>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</si>
  <si>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</si>
  <si>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</si>
  <si>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</si>
  <si>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</si>
  <si>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</si>
  <si>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</si>
  <si>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</si>
  <si>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</si>
  <si>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</si>
  <si>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</si>
  <si>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</si>
  <si>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</si>
  <si>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</si>
  <si>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</si>
  <si>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</si>
  <si>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</si>
  <si>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</si>
  <si>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</si>
  <si>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</si>
  <si>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</si>
  <si>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</si>
  <si>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</si>
  <si>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</si>
  <si>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</si>
  <si>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</si>
  <si>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</si>
  <si>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</si>
  <si>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</si>
  <si>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10</t>
  </si>
  <si>
    <t>Trasporti e diritto alla mobilità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</si>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</sst>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19" fillId="0" borderId="12" xfId="2" applyBorder="1" applyAlignment="1">
      <alignment horizontal="justify" vertical="center" wrapText="1"/>
    </xf>
    <xf numFmtId="0" fontId="3" fillId="3" borderId="1" xfId="0" applyFont="1" applyFill="1" applyBorder="1" applyAlignment="1">
      <alignment vertical="center" wrapText="1"/>
    </xf>
    <xf numFmtId="4" fontId="16" fillId="6" borderId="1" xfId="0" applyNumberFormat="1" applyFont="1" applyFill="1" applyBorder="1" applyAlignment="1">
      <alignment vertical="top" wrapText="1"/>
    </xf>
    <xf numFmtId="4" fontId="0" fillId="0" borderId="0" xfId="0" applyNumberFormat="1"/>
    <xf numFmtId="0" fontId="1" fillId="0" borderId="1" xfId="0" applyFont="1" applyBorder="1" applyAlignment="1">
      <alignment horizontal="left" vertical="center" wrapText="1"/>
    </xf>
    <xf numFmtId="0" fontId="0" fillId="8" borderId="9" xfId="0" applyFill="1" applyBorder="1" applyAlignment="1">
      <alignment horizontal="justify" vertical="center" wrapText="1"/>
    </xf>
    <xf numFmtId="0" fontId="0" fillId="8" borderId="10" xfId="0" applyFill="1" applyBorder="1" applyAlignment="1">
      <alignment horizontal="justify" vertical="center" wrapText="1"/>
    </xf>
    <xf numFmtId="0" fontId="0" fillId="8" borderId="9" xfId="0" applyFill="1" applyBorder="1"/>
    <xf numFmtId="0" fontId="0" fillId="8" borderId="0" xfId="0" applyFill="1"/>
    <xf numFmtId="0" fontId="0" fillId="8" borderId="9" xfId="0" applyFill="1" applyBorder="1" applyAlignment="1">
      <alignment wrapText="1"/>
    </xf>
    <xf numFmtId="0" fontId="9" fillId="8" borderId="0" xfId="0" applyFont="1" applyFill="1"/>
    <xf numFmtId="0" fontId="1" fillId="8" borderId="0" xfId="0" applyFont="1" applyFill="1"/>
    <xf numFmtId="0" fontId="15" fillId="8" borderId="1" xfId="0" applyFont="1" applyFill="1" applyBorder="1" applyAlignment="1">
      <alignment wrapText="1"/>
    </xf>
    <xf numFmtId="0" fontId="15" fillId="8" borderId="1" xfId="0" applyFont="1" applyFill="1" applyBorder="1" applyAlignment="1">
      <alignment horizontal="center" vertical="top" wrapText="1"/>
    </xf>
    <xf numFmtId="0" fontId="16" fillId="8" borderId="1" xfId="0" applyFont="1" applyFill="1" applyBorder="1" applyAlignment="1">
      <alignment vertical="top" wrapText="1"/>
    </xf>
    <xf numFmtId="43" fontId="16" fillId="8" borderId="1" xfId="1" applyFont="1" applyFill="1" applyBorder="1" applyAlignment="1">
      <alignment vertical="top" wrapText="1"/>
    </xf>
    <xf numFmtId="0" fontId="20" fillId="8" borderId="1" xfId="0" applyFont="1" applyFill="1" applyBorder="1" applyAlignment="1">
      <alignment horizontal="left" vertical="center" wrapText="1"/>
    </xf>
    <xf numFmtId="0" fontId="20" fillId="8" borderId="7" xfId="0" applyFont="1" applyFill="1" applyBorder="1" applyAlignment="1">
      <alignment horizontal="left" vertical="center" wrapText="1"/>
    </xf>
    <xf numFmtId="0" fontId="0" fillId="8" borderId="13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8" borderId="1" xfId="0" applyFont="1" applyFill="1" applyBorder="1" applyAlignment="1">
      <alignment vertical="top" wrapText="1"/>
    </xf>
    <xf numFmtId="0" fontId="0" fillId="8" borderId="16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3" fontId="21" fillId="0" borderId="0" xfId="0" applyNumberFormat="1" applyFont="1"/>
    <xf numFmtId="0" fontId="21" fillId="0" borderId="0" xfId="0" applyFont="1"/>
    <xf numFmtId="0" fontId="0" fillId="8" borderId="9" xfId="0" applyFill="1" applyBorder="1" applyAlignment="1">
      <alignment horizontal="right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iovanmaria.pizio@cmscalve.bg.it" TargetMode="External"/><Relationship Id="rId2" Type="http://schemas.openxmlformats.org/officeDocument/2006/relationships/hyperlink" Target="mailto:veronica.giudici@cmscalve.bg.it" TargetMode="External"/><Relationship Id="rId1" Type="http://schemas.openxmlformats.org/officeDocument/2006/relationships/hyperlink" Target="mailto:giovanni.locatelli@cmscalve.bg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C5CA4-7B1D-A44E-B178-14D272229A0F}">
  <dimension ref="A1:J27"/>
  <sheetViews>
    <sheetView tabSelected="1" zoomScale="94" zoomScaleNormal="94" workbookViewId="0"/>
  </sheetViews>
  <sheetFormatPr baseColWidth="10" defaultColWidth="11" defaultRowHeight="16"/>
  <cols>
    <col min="1" max="1" width="55" customWidth="1"/>
    <col min="2" max="2" width="39.6640625" customWidth="1"/>
    <col min="3" max="3" width="14.83203125" customWidth="1"/>
    <col min="4" max="4" width="43.83203125" customWidth="1"/>
    <col min="6" max="6" width="26.33203125" customWidth="1"/>
    <col min="7" max="7" width="35.5" customWidth="1"/>
    <col min="8" max="8" width="30.1640625" customWidth="1"/>
    <col min="9" max="10" width="26.33203125" customWidth="1"/>
  </cols>
  <sheetData>
    <row r="1" spans="1:10" ht="17">
      <c r="A1" s="43" t="s">
        <v>252</v>
      </c>
    </row>
    <row r="2" spans="1:10" ht="17">
      <c r="A2" s="48" t="s">
        <v>253</v>
      </c>
    </row>
    <row r="3" spans="1:10">
      <c r="A3" s="43"/>
    </row>
    <row r="4" spans="1:10" ht="17">
      <c r="A4" s="43" t="s">
        <v>254</v>
      </c>
    </row>
    <row r="5" spans="1:10" ht="17">
      <c r="A5" s="48" t="s">
        <v>255</v>
      </c>
    </row>
    <row r="6" spans="1:10">
      <c r="A6" s="43"/>
    </row>
    <row r="7" spans="1:10" ht="17">
      <c r="A7" s="43" t="s">
        <v>271</v>
      </c>
    </row>
    <row r="8" spans="1:10" ht="18" thickBot="1">
      <c r="A8" s="43" t="s">
        <v>256</v>
      </c>
    </row>
    <row r="9" spans="1:10" ht="17" thickBot="1">
      <c r="A9" s="43"/>
      <c r="F9" s="67" t="s">
        <v>319</v>
      </c>
      <c r="G9" s="69" t="s">
        <v>320</v>
      </c>
      <c r="H9" s="70"/>
      <c r="I9" s="70"/>
      <c r="J9" s="71"/>
    </row>
    <row r="10" spans="1:10" ht="18" thickBot="1">
      <c r="A10" s="44" t="s">
        <v>257</v>
      </c>
      <c r="B10" s="45" t="s">
        <v>258</v>
      </c>
      <c r="C10" s="45" t="s">
        <v>259</v>
      </c>
      <c r="D10" s="45" t="s">
        <v>260</v>
      </c>
      <c r="F10" s="68"/>
      <c r="G10" s="54" t="s">
        <v>257</v>
      </c>
      <c r="H10" s="55" t="s">
        <v>258</v>
      </c>
      <c r="I10" s="55" t="s">
        <v>259</v>
      </c>
      <c r="J10" s="55" t="s">
        <v>260</v>
      </c>
    </row>
    <row r="11" spans="1:10" ht="18" thickBot="1">
      <c r="A11" s="46" t="s">
        <v>272</v>
      </c>
      <c r="B11" s="47" t="s">
        <v>261</v>
      </c>
      <c r="C11" s="47">
        <v>3427241155</v>
      </c>
      <c r="D11" s="47" t="s">
        <v>262</v>
      </c>
    </row>
    <row r="12" spans="1:10" ht="18" thickBot="1">
      <c r="A12" s="46" t="s">
        <v>263</v>
      </c>
      <c r="B12" s="47" t="s">
        <v>273</v>
      </c>
      <c r="C12" s="47" t="s">
        <v>265</v>
      </c>
      <c r="D12" s="47" t="s">
        <v>266</v>
      </c>
    </row>
    <row r="13" spans="1:10" ht="18" thickBot="1">
      <c r="A13" s="46" t="s">
        <v>263</v>
      </c>
      <c r="B13" s="47" t="s">
        <v>264</v>
      </c>
      <c r="C13" s="47" t="s">
        <v>265</v>
      </c>
      <c r="D13" s="47" t="s">
        <v>266</v>
      </c>
    </row>
    <row r="14" spans="1:10" ht="18" thickBot="1">
      <c r="A14" s="46" t="s">
        <v>274</v>
      </c>
      <c r="B14" s="47" t="s">
        <v>267</v>
      </c>
      <c r="C14" s="47" t="s">
        <v>265</v>
      </c>
      <c r="D14" s="49" t="s">
        <v>275</v>
      </c>
    </row>
    <row r="15" spans="1:10" ht="18" thickBot="1">
      <c r="A15" s="46" t="s">
        <v>276</v>
      </c>
      <c r="B15" s="47" t="s">
        <v>268</v>
      </c>
      <c r="C15" s="47" t="s">
        <v>265</v>
      </c>
      <c r="D15" s="49" t="s">
        <v>277</v>
      </c>
    </row>
    <row r="16" spans="1:10" ht="18" thickBot="1">
      <c r="A16" s="46" t="s">
        <v>278</v>
      </c>
      <c r="B16" s="47" t="s">
        <v>269</v>
      </c>
      <c r="C16" s="47" t="s">
        <v>265</v>
      </c>
      <c r="D16" s="49" t="s">
        <v>279</v>
      </c>
    </row>
    <row r="17" spans="1:6" ht="18" thickBot="1">
      <c r="A17" s="46"/>
      <c r="B17" s="47" t="s">
        <v>270</v>
      </c>
      <c r="C17" s="47"/>
      <c r="D17" s="47"/>
    </row>
    <row r="18" spans="1:6">
      <c r="A18" s="43"/>
    </row>
    <row r="21" spans="1:6" ht="17" thickBot="1"/>
    <row r="22" spans="1:6" ht="17" thickBot="1">
      <c r="F22" s="56" t="s">
        <v>321</v>
      </c>
    </row>
    <row r="23" spans="1:6">
      <c r="F23" s="57" t="s">
        <v>322</v>
      </c>
    </row>
    <row r="24" spans="1:6">
      <c r="F24" s="57" t="s">
        <v>323</v>
      </c>
    </row>
    <row r="25" spans="1:6">
      <c r="F25" s="57" t="s">
        <v>324</v>
      </c>
    </row>
    <row r="26" spans="1:6">
      <c r="F26" s="57" t="s">
        <v>325</v>
      </c>
    </row>
    <row r="27" spans="1:6">
      <c r="F27" s="57" t="s">
        <v>326</v>
      </c>
    </row>
  </sheetData>
  <mergeCells count="2">
    <mergeCell ref="F9:F10"/>
    <mergeCell ref="G9:J9"/>
  </mergeCells>
  <hyperlinks>
    <hyperlink ref="D14" r:id="rId1" xr:uid="{769FABE9-0F62-4815-B3CF-1DD75EACC9F6}"/>
    <hyperlink ref="D15" r:id="rId2" xr:uid="{6279F719-C458-4B5C-90C7-881991E338F1}"/>
    <hyperlink ref="D16" r:id="rId3" xr:uid="{9953B94A-3A0E-45A3-BEE3-CA60E0B7351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47"/>
  <sheetViews>
    <sheetView topLeftCell="A8" zoomScale="77" zoomScaleNormal="77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5" max="5" width="16.5" customWidth="1"/>
    <col min="6" max="6" width="116.33203125" customWidth="1"/>
  </cols>
  <sheetData>
    <row r="1" spans="1:6">
      <c r="A1" t="s">
        <v>222</v>
      </c>
    </row>
    <row r="2" spans="1:6" ht="45" customHeight="1">
      <c r="A2" s="74" t="s">
        <v>223</v>
      </c>
      <c r="B2" s="74"/>
      <c r="C2" s="74"/>
      <c r="D2" s="74"/>
      <c r="E2" s="74"/>
    </row>
    <row r="3" spans="1:6" ht="21">
      <c r="A3" s="75" t="s">
        <v>152</v>
      </c>
      <c r="B3" s="75"/>
      <c r="C3" s="75"/>
      <c r="D3" s="75"/>
      <c r="E3" s="75"/>
    </row>
    <row r="5" spans="1:6" ht="26">
      <c r="A5" s="76" t="s">
        <v>247</v>
      </c>
      <c r="B5" s="76"/>
      <c r="C5" s="76"/>
    </row>
    <row r="6" spans="1:6" ht="24">
      <c r="A6" s="72" t="s">
        <v>251</v>
      </c>
      <c r="B6" s="73"/>
    </row>
    <row r="7" spans="1:6" ht="17" thickBot="1"/>
    <row r="8" spans="1:6" ht="17" thickBot="1">
      <c r="F8" s="56" t="s">
        <v>327</v>
      </c>
    </row>
    <row r="10" spans="1:6">
      <c r="A10" s="38" t="s">
        <v>153</v>
      </c>
    </row>
    <row r="11" spans="1:6">
      <c r="A11" t="s">
        <v>135</v>
      </c>
      <c r="B11" s="22"/>
      <c r="C11" s="26"/>
    </row>
    <row r="12" spans="1:6" ht="17" thickBot="1"/>
    <row r="13" spans="1:6" ht="35" thickBot="1">
      <c r="B13" s="22" t="s">
        <v>136</v>
      </c>
      <c r="C13" s="26" t="s">
        <v>245</v>
      </c>
      <c r="F13" s="95" t="s">
        <v>328</v>
      </c>
    </row>
    <row r="14" spans="1:6" ht="17">
      <c r="A14" s="22" t="s">
        <v>246</v>
      </c>
      <c r="B14">
        <v>140.88840000000002</v>
      </c>
      <c r="C14">
        <v>4030</v>
      </c>
      <c r="E14" s="22" t="s">
        <v>246</v>
      </c>
      <c r="F14" s="93">
        <v>3999</v>
      </c>
    </row>
    <row r="15" spans="1:6" ht="17">
      <c r="A15" t="s">
        <v>241</v>
      </c>
      <c r="B15">
        <v>17.2895</v>
      </c>
      <c r="C15">
        <v>359</v>
      </c>
      <c r="E15" s="22" t="s">
        <v>241</v>
      </c>
      <c r="F15" s="94">
        <v>357</v>
      </c>
    </row>
    <row r="16" spans="1:6" ht="17">
      <c r="A16" t="s">
        <v>242</v>
      </c>
      <c r="B16">
        <v>18.627099999999999</v>
      </c>
      <c r="C16">
        <v>1107</v>
      </c>
      <c r="E16" s="22" t="s">
        <v>242</v>
      </c>
      <c r="F16" s="93">
        <v>1095</v>
      </c>
    </row>
    <row r="17" spans="1:6" ht="17">
      <c r="A17" t="s">
        <v>243</v>
      </c>
      <c r="B17">
        <v>63.970200000000013</v>
      </c>
      <c r="C17">
        <v>1131</v>
      </c>
      <c r="E17" s="22" t="s">
        <v>243</v>
      </c>
      <c r="F17" s="93">
        <v>1115</v>
      </c>
    </row>
    <row r="18" spans="1:6" ht="17">
      <c r="A18" t="s">
        <v>244</v>
      </c>
      <c r="B18">
        <v>41.001600000000003</v>
      </c>
      <c r="C18">
        <v>1433</v>
      </c>
      <c r="E18" s="22" t="s">
        <v>244</v>
      </c>
      <c r="F18" s="93">
        <v>1432</v>
      </c>
    </row>
    <row r="20" spans="1:6">
      <c r="A20" t="s">
        <v>171</v>
      </c>
    </row>
    <row r="21" spans="1:6">
      <c r="A21" t="s">
        <v>317</v>
      </c>
    </row>
    <row r="22" spans="1:6" ht="17" thickBot="1"/>
    <row r="23" spans="1:6" ht="17" thickBot="1">
      <c r="A23" s="38" t="s">
        <v>145</v>
      </c>
      <c r="F23" s="56" t="s">
        <v>329</v>
      </c>
    </row>
    <row r="24" spans="1:6">
      <c r="A24" t="s">
        <v>155</v>
      </c>
    </row>
    <row r="25" spans="1:6">
      <c r="A25" t="s">
        <v>316</v>
      </c>
    </row>
    <row r="27" spans="1:6" ht="17" thickBot="1"/>
    <row r="28" spans="1:6" ht="17" thickBot="1">
      <c r="A28" s="38" t="s">
        <v>137</v>
      </c>
      <c r="F28" s="56" t="s">
        <v>330</v>
      </c>
    </row>
    <row r="29" spans="1:6">
      <c r="A29" t="s">
        <v>154</v>
      </c>
      <c r="B29" t="s">
        <v>224</v>
      </c>
      <c r="F29" s="57" t="s">
        <v>331</v>
      </c>
    </row>
    <row r="30" spans="1:6">
      <c r="A30">
        <v>5</v>
      </c>
      <c r="B30" t="s">
        <v>165</v>
      </c>
      <c r="F30" t="s">
        <v>165</v>
      </c>
    </row>
    <row r="31" spans="1:6">
      <c r="A31">
        <v>0</v>
      </c>
      <c r="B31" t="s">
        <v>166</v>
      </c>
      <c r="F31" t="s">
        <v>166</v>
      </c>
    </row>
    <row r="32" spans="1:6">
      <c r="A32">
        <v>0</v>
      </c>
      <c r="B32" t="s">
        <v>172</v>
      </c>
      <c r="F32" t="s">
        <v>172</v>
      </c>
    </row>
    <row r="33" spans="1:6">
      <c r="A33">
        <v>4</v>
      </c>
      <c r="B33" t="s">
        <v>167</v>
      </c>
      <c r="F33" t="s">
        <v>167</v>
      </c>
    </row>
    <row r="34" spans="1:6">
      <c r="A34">
        <v>2</v>
      </c>
      <c r="B34" t="s">
        <v>168</v>
      </c>
      <c r="F34" t="s">
        <v>168</v>
      </c>
    </row>
    <row r="35" spans="1:6">
      <c r="A35">
        <v>2</v>
      </c>
      <c r="B35" t="s">
        <v>169</v>
      </c>
      <c r="F35" t="s">
        <v>169</v>
      </c>
    </row>
    <row r="36" spans="1:6">
      <c r="A36">
        <v>0</v>
      </c>
      <c r="B36" t="s">
        <v>173</v>
      </c>
      <c r="F36" t="s">
        <v>173</v>
      </c>
    </row>
    <row r="37" spans="1:6" ht="17" thickBot="1"/>
    <row r="38" spans="1:6" ht="17" thickBot="1">
      <c r="F38" s="56" t="s">
        <v>332</v>
      </c>
    </row>
    <row r="39" spans="1:6">
      <c r="A39" t="s">
        <v>156</v>
      </c>
      <c r="F39" s="57" t="s">
        <v>333</v>
      </c>
    </row>
    <row r="40" spans="1:6">
      <c r="A40" t="s">
        <v>170</v>
      </c>
    </row>
    <row r="42" spans="1:6" ht="17" thickBot="1"/>
    <row r="43" spans="1:6" ht="17" thickBot="1">
      <c r="A43" s="38" t="s">
        <v>138</v>
      </c>
      <c r="F43" s="56" t="s">
        <v>334</v>
      </c>
    </row>
    <row r="44" spans="1:6">
      <c r="A44" t="s">
        <v>154</v>
      </c>
      <c r="B44" t="s">
        <v>217</v>
      </c>
      <c r="F44" s="57" t="s">
        <v>335</v>
      </c>
    </row>
    <row r="46" spans="1:6">
      <c r="A46" t="s">
        <v>156</v>
      </c>
      <c r="F46" s="57" t="s">
        <v>336</v>
      </c>
    </row>
    <row r="47" spans="1:6">
      <c r="A47" t="s">
        <v>170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M92"/>
  <sheetViews>
    <sheetView zoomScale="55" zoomScaleNormal="55" workbookViewId="0">
      <pane ySplit="3" topLeftCell="A4" activePane="bottomLeft" state="frozen"/>
      <selection activeCell="B1" sqref="B1"/>
      <selection pane="bottomLeft" sqref="A1:I1"/>
    </sheetView>
  </sheetViews>
  <sheetFormatPr baseColWidth="10" defaultColWidth="11.1640625" defaultRowHeight="16"/>
  <cols>
    <col min="1" max="1" width="75.33203125" style="1" customWidth="1"/>
    <col min="2" max="2" width="20.83203125" customWidth="1"/>
    <col min="3" max="3" width="62.1640625" style="1" customWidth="1"/>
    <col min="4" max="4" width="11.6640625" customWidth="1"/>
    <col min="5" max="5" width="40.1640625" customWidth="1"/>
    <col min="6" max="6" width="36" customWidth="1"/>
    <col min="7" max="7" width="38.33203125" customWidth="1"/>
    <col min="8" max="8" width="35.5" customWidth="1"/>
    <col min="9" max="9" width="46.16406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84" t="s">
        <v>142</v>
      </c>
      <c r="B1" s="84"/>
      <c r="C1" s="84"/>
      <c r="D1" s="84"/>
      <c r="E1" s="84"/>
      <c r="F1" s="84"/>
      <c r="G1" s="84"/>
      <c r="H1" s="84"/>
      <c r="I1" s="84"/>
    </row>
    <row r="2" spans="1:13" ht="17" thickBot="1"/>
    <row r="3" spans="1:13" ht="99.75" customHeight="1" thickBot="1">
      <c r="A3" s="12" t="s">
        <v>188</v>
      </c>
      <c r="B3" s="13" t="s">
        <v>6</v>
      </c>
      <c r="C3" s="12" t="s">
        <v>7</v>
      </c>
      <c r="D3" s="11" t="s">
        <v>0</v>
      </c>
      <c r="E3" s="11" t="s">
        <v>157</v>
      </c>
      <c r="F3" s="11" t="s">
        <v>159</v>
      </c>
      <c r="G3" s="11" t="s">
        <v>158</v>
      </c>
      <c r="H3" s="11" t="s">
        <v>160</v>
      </c>
      <c r="I3" s="11" t="s">
        <v>139</v>
      </c>
      <c r="K3" s="58" t="s">
        <v>337</v>
      </c>
      <c r="L3" s="58" t="s">
        <v>338</v>
      </c>
      <c r="M3" s="58" t="s">
        <v>339</v>
      </c>
    </row>
    <row r="4" spans="1:13" ht="51">
      <c r="A4" s="39" t="s">
        <v>94</v>
      </c>
      <c r="B4" s="40" t="s">
        <v>1</v>
      </c>
      <c r="C4" s="41" t="s">
        <v>2</v>
      </c>
      <c r="D4" s="40" t="s">
        <v>281</v>
      </c>
      <c r="E4" s="40" t="s">
        <v>291</v>
      </c>
      <c r="F4" s="40"/>
      <c r="G4" s="40"/>
      <c r="H4" s="40"/>
      <c r="I4" s="40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68">
      <c r="A6" s="53" t="s">
        <v>3</v>
      </c>
      <c r="B6" s="40" t="s">
        <v>4</v>
      </c>
      <c r="C6" s="41" t="s">
        <v>5</v>
      </c>
      <c r="D6" s="40" t="s">
        <v>281</v>
      </c>
      <c r="E6" s="41" t="s">
        <v>292</v>
      </c>
      <c r="F6" s="40"/>
      <c r="G6" s="40"/>
      <c r="H6" s="40"/>
      <c r="I6" s="40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17">
      <c r="A8" s="39" t="s">
        <v>8</v>
      </c>
      <c r="B8" s="40" t="s">
        <v>9</v>
      </c>
      <c r="C8" s="41" t="s">
        <v>10</v>
      </c>
      <c r="D8" s="40" t="s">
        <v>282</v>
      </c>
      <c r="E8" s="40"/>
      <c r="F8" s="40"/>
      <c r="G8" s="40"/>
      <c r="H8" s="40"/>
      <c r="I8" s="40"/>
    </row>
    <row r="9" spans="1:13">
      <c r="A9" s="29"/>
      <c r="B9" s="3"/>
      <c r="C9" s="2"/>
      <c r="D9" s="3"/>
      <c r="E9" s="3"/>
      <c r="F9" s="3"/>
      <c r="G9" s="3"/>
      <c r="H9" s="3"/>
      <c r="I9" s="3"/>
    </row>
    <row r="10" spans="1:13" ht="68">
      <c r="A10" s="39" t="s">
        <v>11</v>
      </c>
      <c r="B10" s="40" t="s">
        <v>12</v>
      </c>
      <c r="C10" s="41" t="s">
        <v>13</v>
      </c>
      <c r="D10" s="40" t="s">
        <v>282</v>
      </c>
      <c r="E10" s="40"/>
      <c r="F10" s="40"/>
      <c r="G10" s="40"/>
      <c r="H10" s="40"/>
      <c r="I10" s="40"/>
    </row>
    <row r="11" spans="1:13">
      <c r="A11" s="29"/>
      <c r="B11" s="3"/>
      <c r="C11" s="2"/>
      <c r="D11" s="3"/>
      <c r="E11" s="3"/>
      <c r="F11" s="3"/>
      <c r="G11" s="3"/>
      <c r="H11" s="3"/>
      <c r="I11" s="3"/>
    </row>
    <row r="12" spans="1:13" ht="34">
      <c r="A12" s="39" t="s">
        <v>14</v>
      </c>
      <c r="B12" s="40" t="s">
        <v>15</v>
      </c>
      <c r="C12" s="41" t="s">
        <v>16</v>
      </c>
      <c r="D12" s="40" t="s">
        <v>282</v>
      </c>
      <c r="E12" s="40"/>
      <c r="F12" s="40"/>
      <c r="G12" s="40"/>
      <c r="H12" s="40"/>
      <c r="I12" s="40"/>
    </row>
    <row r="13" spans="1:13">
      <c r="A13" s="29"/>
      <c r="B13" s="3"/>
      <c r="C13" s="2"/>
      <c r="D13" s="3"/>
      <c r="E13" s="3"/>
      <c r="F13" s="3"/>
      <c r="G13" s="3"/>
      <c r="H13" s="3"/>
      <c r="I13" s="3"/>
    </row>
    <row r="14" spans="1:13" ht="17">
      <c r="A14" s="85" t="s">
        <v>17</v>
      </c>
      <c r="B14" s="40" t="s">
        <v>55</v>
      </c>
      <c r="C14" s="41" t="s">
        <v>229</v>
      </c>
      <c r="D14" s="40" t="s">
        <v>282</v>
      </c>
      <c r="E14" s="40"/>
      <c r="F14" s="40"/>
      <c r="G14" s="40"/>
      <c r="H14" s="40"/>
      <c r="I14" s="40"/>
    </row>
    <row r="15" spans="1:13" ht="34">
      <c r="A15" s="85"/>
      <c r="B15" s="40" t="s">
        <v>18</v>
      </c>
      <c r="C15" s="41" t="s">
        <v>19</v>
      </c>
      <c r="D15" s="40" t="s">
        <v>281</v>
      </c>
      <c r="E15" s="41" t="s">
        <v>315</v>
      </c>
      <c r="F15" s="40" t="s">
        <v>300</v>
      </c>
      <c r="G15" s="40"/>
      <c r="H15" s="40"/>
      <c r="I15" s="40"/>
    </row>
    <row r="16" spans="1:13">
      <c r="A16" s="29"/>
      <c r="B16" s="3"/>
      <c r="C16" s="2"/>
      <c r="D16" s="3"/>
      <c r="E16" s="3"/>
      <c r="F16" s="3"/>
      <c r="G16" s="3"/>
      <c r="H16" s="3"/>
      <c r="I16" s="3"/>
    </row>
    <row r="17" spans="1:9" ht="34">
      <c r="A17" s="85" t="s">
        <v>20</v>
      </c>
      <c r="B17" s="40" t="s">
        <v>21</v>
      </c>
      <c r="C17" s="41" t="s">
        <v>22</v>
      </c>
      <c r="D17" s="40" t="s">
        <v>282</v>
      </c>
      <c r="E17" s="40"/>
      <c r="F17" s="40"/>
      <c r="G17" s="40"/>
      <c r="H17" s="40"/>
      <c r="I17" s="40"/>
    </row>
    <row r="18" spans="1:9" ht="34">
      <c r="A18" s="85"/>
      <c r="B18" s="40" t="s">
        <v>4</v>
      </c>
      <c r="C18" s="41" t="s">
        <v>23</v>
      </c>
      <c r="D18" s="40" t="s">
        <v>282</v>
      </c>
      <c r="E18" s="40"/>
      <c r="F18" s="40"/>
      <c r="G18" s="40"/>
      <c r="H18" s="40"/>
      <c r="I18" s="40"/>
    </row>
    <row r="19" spans="1:9">
      <c r="A19" s="29"/>
      <c r="B19" s="3"/>
      <c r="C19" s="2"/>
      <c r="D19" s="3"/>
      <c r="E19" s="3"/>
      <c r="F19" s="3"/>
      <c r="G19" s="3"/>
      <c r="H19" s="3"/>
      <c r="I19" s="3"/>
    </row>
    <row r="20" spans="1:9" ht="34">
      <c r="A20" s="77" t="s">
        <v>24</v>
      </c>
      <c r="B20" s="40" t="s">
        <v>25</v>
      </c>
      <c r="C20" s="41" t="s">
        <v>26</v>
      </c>
      <c r="D20" s="40" t="s">
        <v>281</v>
      </c>
      <c r="E20" s="41" t="s">
        <v>293</v>
      </c>
      <c r="F20" s="40" t="s">
        <v>296</v>
      </c>
      <c r="G20" s="40"/>
      <c r="H20" s="40" t="s">
        <v>306</v>
      </c>
      <c r="I20" s="40"/>
    </row>
    <row r="21" spans="1:9" ht="17">
      <c r="A21" s="77"/>
      <c r="B21" s="81" t="s">
        <v>27</v>
      </c>
      <c r="C21" s="41" t="s">
        <v>28</v>
      </c>
      <c r="D21" s="40"/>
      <c r="E21" s="40"/>
      <c r="F21" s="40"/>
      <c r="G21" s="40"/>
      <c r="H21" s="40"/>
      <c r="I21" s="40"/>
    </row>
    <row r="22" spans="1:9" ht="34">
      <c r="A22" s="77"/>
      <c r="B22" s="82"/>
      <c r="C22" s="41" t="s">
        <v>29</v>
      </c>
      <c r="D22" s="40" t="s">
        <v>282</v>
      </c>
      <c r="E22" s="40"/>
      <c r="F22" s="40"/>
      <c r="G22" s="40"/>
      <c r="H22" s="40"/>
      <c r="I22" s="40"/>
    </row>
    <row r="23" spans="1:9" ht="34">
      <c r="A23" s="77"/>
      <c r="B23" s="82"/>
      <c r="C23" s="41" t="s">
        <v>30</v>
      </c>
      <c r="D23" s="40" t="s">
        <v>281</v>
      </c>
      <c r="E23" s="41" t="s">
        <v>294</v>
      </c>
      <c r="F23" s="40" t="s">
        <v>300</v>
      </c>
      <c r="G23" s="40"/>
      <c r="H23" s="40" t="s">
        <v>306</v>
      </c>
      <c r="I23" s="40"/>
    </row>
    <row r="24" spans="1:9" ht="51">
      <c r="A24" s="77"/>
      <c r="B24" s="82"/>
      <c r="C24" s="41" t="s">
        <v>31</v>
      </c>
      <c r="D24" s="40" t="s">
        <v>281</v>
      </c>
      <c r="E24" s="41" t="s">
        <v>295</v>
      </c>
      <c r="F24" s="40"/>
      <c r="G24" s="40"/>
      <c r="H24" s="40"/>
      <c r="I24" s="40"/>
    </row>
    <row r="25" spans="1:9" ht="17">
      <c r="A25" s="77"/>
      <c r="B25" s="82"/>
      <c r="C25" s="41" t="s">
        <v>32</v>
      </c>
      <c r="D25" s="40" t="s">
        <v>282</v>
      </c>
      <c r="E25" s="40"/>
      <c r="F25" s="40"/>
      <c r="G25" s="40"/>
      <c r="H25" s="40"/>
      <c r="I25" s="40"/>
    </row>
    <row r="26" spans="1:9" ht="51">
      <c r="A26" s="77"/>
      <c r="B26" s="82"/>
      <c r="C26" s="41" t="s">
        <v>33</v>
      </c>
      <c r="D26" s="40" t="s">
        <v>281</v>
      </c>
      <c r="E26" s="41" t="s">
        <v>298</v>
      </c>
      <c r="F26" s="40" t="s">
        <v>297</v>
      </c>
      <c r="G26" s="40"/>
      <c r="H26" s="40" t="s">
        <v>306</v>
      </c>
      <c r="I26" s="40"/>
    </row>
    <row r="27" spans="1:9" ht="34">
      <c r="A27" s="77"/>
      <c r="B27" s="82"/>
      <c r="C27" s="41" t="s">
        <v>34</v>
      </c>
      <c r="D27" s="40" t="s">
        <v>282</v>
      </c>
      <c r="E27" s="40"/>
      <c r="F27" s="40"/>
      <c r="G27" s="40"/>
      <c r="H27" s="40"/>
      <c r="I27" s="40"/>
    </row>
    <row r="28" spans="1:9" ht="17">
      <c r="A28" s="77"/>
      <c r="B28" s="82"/>
      <c r="C28" s="41" t="s">
        <v>35</v>
      </c>
      <c r="D28" s="40" t="s">
        <v>282</v>
      </c>
      <c r="E28" s="40"/>
      <c r="F28" s="40"/>
      <c r="G28" s="40"/>
      <c r="H28" s="40"/>
      <c r="I28" s="40"/>
    </row>
    <row r="29" spans="1:9" ht="17">
      <c r="A29" s="77"/>
      <c r="B29" s="82"/>
      <c r="C29" s="41" t="s">
        <v>36</v>
      </c>
      <c r="D29" s="40" t="s">
        <v>282</v>
      </c>
      <c r="E29" s="40"/>
      <c r="F29" s="40"/>
      <c r="G29" s="40"/>
      <c r="H29" s="40"/>
      <c r="I29" s="40"/>
    </row>
    <row r="30" spans="1:9" ht="34">
      <c r="A30" s="77"/>
      <c r="B30" s="83"/>
      <c r="C30" s="41" t="s">
        <v>37</v>
      </c>
      <c r="D30" s="40" t="s">
        <v>282</v>
      </c>
      <c r="E30" s="40"/>
      <c r="F30" s="40"/>
      <c r="G30" s="40"/>
      <c r="H30" s="40"/>
      <c r="I30" s="40"/>
    </row>
    <row r="31" spans="1:9" ht="51">
      <c r="A31" s="77"/>
      <c r="B31" s="40" t="s">
        <v>38</v>
      </c>
      <c r="C31" s="41" t="s">
        <v>39</v>
      </c>
      <c r="D31" s="40" t="s">
        <v>282</v>
      </c>
      <c r="E31" s="40"/>
      <c r="F31" s="40"/>
      <c r="G31" s="40"/>
      <c r="H31" s="40"/>
      <c r="I31" s="40"/>
    </row>
    <row r="32" spans="1:9" ht="34">
      <c r="A32" s="77"/>
      <c r="B32" s="40" t="s">
        <v>40</v>
      </c>
      <c r="C32" s="41" t="s">
        <v>41</v>
      </c>
      <c r="D32" s="40" t="s">
        <v>282</v>
      </c>
      <c r="E32" s="40"/>
      <c r="F32" s="40"/>
      <c r="G32" s="40"/>
      <c r="H32" s="40"/>
      <c r="I32" s="40"/>
    </row>
    <row r="33" spans="1:9" ht="68">
      <c r="A33" s="77"/>
      <c r="B33" s="40" t="s">
        <v>42</v>
      </c>
      <c r="C33" s="41" t="s">
        <v>43</v>
      </c>
      <c r="D33" s="40" t="s">
        <v>281</v>
      </c>
      <c r="E33" s="40" t="s">
        <v>299</v>
      </c>
      <c r="F33" s="40"/>
      <c r="G33" s="40"/>
      <c r="H33" s="40"/>
      <c r="I33" s="40"/>
    </row>
    <row r="34" spans="1:9" ht="34">
      <c r="A34" s="77"/>
      <c r="B34" s="40" t="s">
        <v>231</v>
      </c>
      <c r="C34" s="41" t="s">
        <v>230</v>
      </c>
      <c r="D34" s="40" t="s">
        <v>282</v>
      </c>
      <c r="E34" s="40"/>
      <c r="F34" s="40"/>
      <c r="G34" s="40"/>
      <c r="H34" s="40"/>
      <c r="I34" s="40"/>
    </row>
    <row r="35" spans="1:9" ht="17">
      <c r="A35" s="77"/>
      <c r="B35" s="40" t="s">
        <v>45</v>
      </c>
      <c r="C35" s="41" t="s">
        <v>46</v>
      </c>
      <c r="D35" s="40" t="s">
        <v>282</v>
      </c>
      <c r="E35" s="40"/>
      <c r="F35" s="40"/>
      <c r="G35" s="40"/>
      <c r="H35" s="40"/>
      <c r="I35" s="40"/>
    </row>
    <row r="36" spans="1:9" ht="51">
      <c r="A36" s="77"/>
      <c r="B36" s="40" t="s">
        <v>47</v>
      </c>
      <c r="C36" s="41" t="s">
        <v>48</v>
      </c>
      <c r="D36" s="40" t="s">
        <v>281</v>
      </c>
      <c r="E36" s="41" t="s">
        <v>307</v>
      </c>
      <c r="F36" s="40" t="s">
        <v>308</v>
      </c>
      <c r="G36" s="40"/>
      <c r="H36" s="40" t="s">
        <v>306</v>
      </c>
      <c r="I36" s="40"/>
    </row>
    <row r="37" spans="1:9" ht="34">
      <c r="A37" s="77"/>
      <c r="B37" s="40" t="s">
        <v>49</v>
      </c>
      <c r="C37" s="41" t="s">
        <v>50</v>
      </c>
      <c r="D37" s="40" t="s">
        <v>282</v>
      </c>
      <c r="E37" s="40"/>
      <c r="F37" s="40"/>
      <c r="G37" s="40"/>
      <c r="H37" s="40"/>
      <c r="I37" s="40"/>
    </row>
    <row r="38" spans="1:9" ht="51">
      <c r="A38" s="77"/>
      <c r="B38" s="40" t="s">
        <v>51</v>
      </c>
      <c r="C38" s="41" t="s">
        <v>52</v>
      </c>
      <c r="D38" s="40" t="s">
        <v>281</v>
      </c>
      <c r="E38" s="41" t="s">
        <v>301</v>
      </c>
      <c r="F38" s="40"/>
      <c r="G38" s="40"/>
      <c r="H38" s="40"/>
      <c r="I38" s="40"/>
    </row>
    <row r="39" spans="1:9" ht="17">
      <c r="A39" s="77"/>
      <c r="B39" s="40" t="s">
        <v>53</v>
      </c>
      <c r="C39" s="41" t="s">
        <v>54</v>
      </c>
      <c r="D39" s="40" t="s">
        <v>282</v>
      </c>
      <c r="E39" s="40"/>
      <c r="F39" s="40"/>
      <c r="G39" s="40"/>
      <c r="H39" s="40"/>
      <c r="I39" s="40"/>
    </row>
    <row r="40" spans="1:9" ht="34">
      <c r="A40" s="77"/>
      <c r="B40" s="40" t="s">
        <v>232</v>
      </c>
      <c r="C40" s="41" t="s">
        <v>56</v>
      </c>
      <c r="D40" s="40" t="s">
        <v>281</v>
      </c>
      <c r="E40" s="41" t="s">
        <v>303</v>
      </c>
      <c r="F40" s="40"/>
      <c r="G40" s="40"/>
      <c r="H40" s="40"/>
      <c r="I40" s="40"/>
    </row>
    <row r="41" spans="1:9" ht="34">
      <c r="A41" s="77"/>
      <c r="B41" s="41" t="s">
        <v>57</v>
      </c>
      <c r="C41" s="41" t="s">
        <v>58</v>
      </c>
      <c r="D41" s="40" t="s">
        <v>282</v>
      </c>
      <c r="E41" s="40"/>
      <c r="F41" s="40"/>
      <c r="G41" s="40"/>
      <c r="H41" s="40"/>
      <c r="I41" s="40"/>
    </row>
    <row r="42" spans="1:9" ht="34">
      <c r="A42" s="77"/>
      <c r="B42" s="40" t="s">
        <v>59</v>
      </c>
      <c r="C42" s="41" t="s">
        <v>60</v>
      </c>
      <c r="D42" s="40" t="s">
        <v>281</v>
      </c>
      <c r="E42" s="41" t="s">
        <v>302</v>
      </c>
      <c r="F42" s="40"/>
      <c r="G42" s="40"/>
      <c r="H42" s="40"/>
      <c r="I42" s="40"/>
    </row>
    <row r="43" spans="1:9">
      <c r="A43" s="29"/>
      <c r="B43" s="3"/>
      <c r="C43" s="2"/>
      <c r="D43" s="3"/>
      <c r="E43" s="3"/>
      <c r="F43" s="3"/>
      <c r="G43" s="3"/>
      <c r="H43" s="3"/>
      <c r="I43" s="3"/>
    </row>
    <row r="44" spans="1:9" ht="34">
      <c r="A44" s="39" t="s">
        <v>61</v>
      </c>
      <c r="B44" s="40" t="s">
        <v>62</v>
      </c>
      <c r="C44" s="41" t="s">
        <v>63</v>
      </c>
      <c r="D44" s="40" t="s">
        <v>281</v>
      </c>
      <c r="E44" s="41" t="s">
        <v>303</v>
      </c>
      <c r="F44" s="40"/>
      <c r="G44" s="40"/>
      <c r="H44" s="40"/>
      <c r="I44" s="40"/>
    </row>
    <row r="45" spans="1:9">
      <c r="A45" s="29"/>
      <c r="B45" s="3"/>
      <c r="C45" s="2"/>
      <c r="D45" s="3"/>
      <c r="E45" s="3"/>
      <c r="F45" s="3"/>
      <c r="G45" s="3"/>
      <c r="H45" s="3"/>
      <c r="I45" s="3"/>
    </row>
    <row r="46" spans="1:9" ht="51">
      <c r="A46" s="77" t="s">
        <v>64</v>
      </c>
      <c r="B46" s="40"/>
      <c r="C46" s="41" t="s">
        <v>65</v>
      </c>
      <c r="D46" s="40"/>
      <c r="E46" s="40"/>
      <c r="F46" s="40"/>
      <c r="G46" s="40"/>
      <c r="H46" s="40"/>
      <c r="I46" s="40"/>
    </row>
    <row r="47" spans="1:9" ht="17">
      <c r="A47" s="77"/>
      <c r="B47" s="40" t="s">
        <v>66</v>
      </c>
      <c r="C47" s="41" t="s">
        <v>67</v>
      </c>
      <c r="D47" s="40" t="s">
        <v>282</v>
      </c>
      <c r="E47" s="40"/>
      <c r="F47" s="40"/>
      <c r="G47" s="40"/>
      <c r="H47" s="40"/>
      <c r="I47" s="40"/>
    </row>
    <row r="48" spans="1:9" ht="34">
      <c r="A48" s="77"/>
      <c r="B48" s="40" t="s">
        <v>68</v>
      </c>
      <c r="C48" s="41" t="s">
        <v>69</v>
      </c>
      <c r="D48" s="40" t="s">
        <v>282</v>
      </c>
      <c r="E48" s="40"/>
      <c r="F48" s="40"/>
      <c r="G48" s="40"/>
      <c r="H48" s="40"/>
      <c r="I48" s="40"/>
    </row>
    <row r="49" spans="1:9" ht="34">
      <c r="A49" s="77"/>
      <c r="B49" s="40" t="s">
        <v>70</v>
      </c>
      <c r="C49" s="41" t="s">
        <v>71</v>
      </c>
      <c r="D49" s="40" t="s">
        <v>282</v>
      </c>
      <c r="E49" s="40"/>
      <c r="F49" s="40"/>
      <c r="G49" s="40"/>
      <c r="H49" s="40"/>
      <c r="I49" s="40"/>
    </row>
    <row r="50" spans="1:9" ht="34">
      <c r="A50" s="77"/>
      <c r="B50" s="40" t="s">
        <v>72</v>
      </c>
      <c r="C50" s="41" t="s">
        <v>73</v>
      </c>
      <c r="D50" s="40" t="s">
        <v>282</v>
      </c>
      <c r="E50" s="40"/>
      <c r="F50" s="40"/>
      <c r="G50" s="40"/>
      <c r="H50" s="40"/>
      <c r="I50" s="40"/>
    </row>
    <row r="51" spans="1:9" ht="17">
      <c r="A51" s="77"/>
      <c r="B51" s="40" t="s">
        <v>74</v>
      </c>
      <c r="C51" s="41" t="s">
        <v>75</v>
      </c>
      <c r="D51" s="40" t="s">
        <v>282</v>
      </c>
      <c r="E51" s="40"/>
      <c r="F51" s="40"/>
      <c r="G51" s="40"/>
      <c r="H51" s="40"/>
      <c r="I51" s="40"/>
    </row>
    <row r="52" spans="1:9">
      <c r="A52" s="29"/>
      <c r="B52" s="3"/>
      <c r="C52" s="2"/>
      <c r="D52" s="3"/>
      <c r="E52" s="3"/>
      <c r="F52" s="3"/>
      <c r="G52" s="3"/>
      <c r="H52" s="3"/>
      <c r="I52" s="3"/>
    </row>
    <row r="53" spans="1:9" ht="68">
      <c r="A53" s="77" t="s">
        <v>76</v>
      </c>
      <c r="B53" s="40" t="s">
        <v>233</v>
      </c>
      <c r="C53" s="41" t="s">
        <v>44</v>
      </c>
      <c r="D53" s="40" t="s">
        <v>281</v>
      </c>
      <c r="E53" s="40" t="s">
        <v>304</v>
      </c>
      <c r="F53" s="40"/>
      <c r="G53" s="40"/>
      <c r="H53" s="40"/>
      <c r="I53" s="40"/>
    </row>
    <row r="54" spans="1:9" ht="17">
      <c r="A54" s="77"/>
      <c r="B54" s="40" t="s">
        <v>77</v>
      </c>
      <c r="C54" s="41" t="s">
        <v>78</v>
      </c>
      <c r="D54" s="40" t="s">
        <v>282</v>
      </c>
      <c r="E54" s="40"/>
      <c r="F54" s="40"/>
      <c r="G54" s="40"/>
      <c r="H54" s="40"/>
      <c r="I54" s="40"/>
    </row>
    <row r="55" spans="1:9" ht="102">
      <c r="A55" s="77"/>
      <c r="B55" s="40" t="s">
        <v>234</v>
      </c>
      <c r="C55" s="41" t="s">
        <v>79</v>
      </c>
      <c r="D55" s="40" t="s">
        <v>282</v>
      </c>
      <c r="E55" s="40"/>
      <c r="F55" s="40"/>
      <c r="G55" s="40"/>
      <c r="H55" s="40"/>
      <c r="I55" s="40"/>
    </row>
    <row r="56" spans="1:9">
      <c r="A56" s="29"/>
      <c r="B56" s="3"/>
      <c r="C56" s="2"/>
      <c r="D56" s="3"/>
      <c r="E56" s="3"/>
      <c r="F56" s="3"/>
      <c r="G56" s="3"/>
      <c r="H56" s="3"/>
      <c r="I56" s="3"/>
    </row>
    <row r="57" spans="1:9" ht="17">
      <c r="A57" s="39" t="s">
        <v>80</v>
      </c>
      <c r="B57" s="40" t="s">
        <v>81</v>
      </c>
      <c r="C57" s="41" t="s">
        <v>82</v>
      </c>
      <c r="D57" s="40" t="s">
        <v>281</v>
      </c>
      <c r="E57" s="41" t="s">
        <v>305</v>
      </c>
      <c r="F57" s="40"/>
      <c r="G57" s="40"/>
      <c r="H57" s="40" t="s">
        <v>306</v>
      </c>
      <c r="I57" s="40"/>
    </row>
    <row r="58" spans="1:9">
      <c r="A58" s="29"/>
      <c r="B58" s="3"/>
      <c r="C58" s="2"/>
      <c r="D58" s="3"/>
      <c r="E58" s="3"/>
      <c r="F58" s="3"/>
      <c r="G58" s="3"/>
      <c r="H58" s="3"/>
      <c r="I58" s="3"/>
    </row>
    <row r="59" spans="1:9" ht="51">
      <c r="A59" s="39" t="s">
        <v>235</v>
      </c>
      <c r="B59" s="40"/>
      <c r="C59" s="41" t="s">
        <v>83</v>
      </c>
      <c r="D59" s="40" t="s">
        <v>282</v>
      </c>
      <c r="E59" s="40"/>
      <c r="F59" s="40"/>
      <c r="G59" s="40"/>
      <c r="H59" s="40"/>
      <c r="I59" s="40"/>
    </row>
    <row r="60" spans="1:9">
      <c r="A60" s="29"/>
      <c r="B60" s="3"/>
      <c r="C60" s="2"/>
      <c r="D60" s="3"/>
      <c r="E60" s="3"/>
      <c r="F60" s="3"/>
      <c r="G60" s="3"/>
      <c r="H60" s="3"/>
      <c r="I60" s="3"/>
    </row>
    <row r="61" spans="1:9" ht="34">
      <c r="A61" s="77" t="s">
        <v>84</v>
      </c>
      <c r="B61" s="40" t="s">
        <v>85</v>
      </c>
      <c r="C61" s="41" t="s">
        <v>86</v>
      </c>
      <c r="D61" s="40" t="s">
        <v>282</v>
      </c>
      <c r="E61" s="40"/>
      <c r="F61" s="40"/>
      <c r="G61" s="40"/>
      <c r="H61" s="40"/>
      <c r="I61" s="40"/>
    </row>
    <row r="62" spans="1:9" ht="68">
      <c r="A62" s="77"/>
      <c r="B62" s="40" t="s">
        <v>87</v>
      </c>
      <c r="C62" s="41" t="s">
        <v>88</v>
      </c>
      <c r="D62" s="40" t="s">
        <v>281</v>
      </c>
      <c r="E62" s="40" t="s">
        <v>309</v>
      </c>
      <c r="F62" s="40" t="s">
        <v>300</v>
      </c>
      <c r="G62" s="40"/>
      <c r="H62" s="40"/>
      <c r="I62" s="40"/>
    </row>
    <row r="63" spans="1:9" ht="34">
      <c r="A63" s="77"/>
      <c r="B63" s="40" t="s">
        <v>236</v>
      </c>
      <c r="C63" s="41" t="s">
        <v>89</v>
      </c>
      <c r="D63" s="40" t="s">
        <v>282</v>
      </c>
      <c r="E63" s="40"/>
      <c r="F63" s="40"/>
      <c r="G63" s="40"/>
      <c r="H63" s="40"/>
      <c r="I63" s="40"/>
    </row>
    <row r="64" spans="1:9">
      <c r="A64" s="29"/>
      <c r="B64" s="3"/>
      <c r="C64" s="2"/>
      <c r="D64" s="3"/>
      <c r="E64" s="3"/>
      <c r="F64" s="3"/>
      <c r="G64" s="3"/>
      <c r="H64" s="3"/>
      <c r="I64" s="3"/>
    </row>
    <row r="65" spans="1:9" ht="34">
      <c r="A65" s="39" t="s">
        <v>237</v>
      </c>
      <c r="B65" s="40" t="s">
        <v>238</v>
      </c>
      <c r="C65" s="41" t="s">
        <v>90</v>
      </c>
      <c r="D65" s="40" t="s">
        <v>282</v>
      </c>
      <c r="E65" s="40"/>
      <c r="F65" s="40"/>
      <c r="G65" s="40"/>
      <c r="H65" s="40"/>
      <c r="I65" s="40"/>
    </row>
    <row r="66" spans="1:9">
      <c r="A66" s="29"/>
      <c r="B66" s="3"/>
      <c r="C66" s="2"/>
      <c r="D66" s="3"/>
      <c r="E66" s="3"/>
      <c r="F66" s="3"/>
      <c r="G66" s="3"/>
      <c r="H66" s="3"/>
      <c r="I66" s="3"/>
    </row>
    <row r="67" spans="1:9" ht="51">
      <c r="A67" s="39" t="s">
        <v>91</v>
      </c>
      <c r="B67" s="40" t="s">
        <v>92</v>
      </c>
      <c r="C67" s="41" t="s">
        <v>93</v>
      </c>
      <c r="D67" s="40" t="s">
        <v>282</v>
      </c>
      <c r="E67" s="40"/>
      <c r="F67" s="40"/>
      <c r="G67" s="40"/>
      <c r="H67" s="40"/>
      <c r="I67" s="40"/>
    </row>
    <row r="68" spans="1:9">
      <c r="A68" s="29"/>
      <c r="B68" s="3"/>
      <c r="C68" s="2"/>
      <c r="D68" s="3"/>
      <c r="E68" s="3"/>
      <c r="F68" s="3"/>
      <c r="G68" s="3"/>
      <c r="H68" s="3"/>
      <c r="I68" s="3"/>
    </row>
    <row r="69" spans="1:9" ht="34">
      <c r="A69" s="77" t="s">
        <v>174</v>
      </c>
      <c r="B69" s="40" t="s">
        <v>175</v>
      </c>
      <c r="C69" s="41" t="s">
        <v>176</v>
      </c>
      <c r="D69" s="40" t="s">
        <v>282</v>
      </c>
      <c r="E69" s="40"/>
      <c r="F69" s="40"/>
      <c r="G69" s="40"/>
      <c r="H69" s="40"/>
      <c r="I69" s="40"/>
    </row>
    <row r="70" spans="1:9" ht="51">
      <c r="A70" s="77"/>
      <c r="B70" s="40" t="s">
        <v>177</v>
      </c>
      <c r="C70" s="41" t="s">
        <v>178</v>
      </c>
      <c r="D70" s="40" t="s">
        <v>281</v>
      </c>
      <c r="E70" s="41" t="s">
        <v>310</v>
      </c>
      <c r="F70" s="40"/>
      <c r="G70" s="40"/>
      <c r="H70" s="40"/>
      <c r="I70" s="40"/>
    </row>
    <row r="71" spans="1:9">
      <c r="A71" s="29"/>
      <c r="B71" s="3"/>
      <c r="C71" s="2"/>
      <c r="D71" s="3"/>
      <c r="E71" s="3"/>
      <c r="F71" s="3"/>
      <c r="G71" s="3"/>
      <c r="H71" s="3"/>
      <c r="I71" s="3"/>
    </row>
    <row r="72" spans="1:9" ht="47.25" customHeight="1">
      <c r="A72" s="77" t="s">
        <v>184</v>
      </c>
      <c r="B72" s="40" t="s">
        <v>179</v>
      </c>
      <c r="C72" s="41" t="s">
        <v>181</v>
      </c>
      <c r="D72" s="40" t="s">
        <v>282</v>
      </c>
      <c r="E72" s="40"/>
      <c r="F72" s="40"/>
      <c r="G72" s="40"/>
      <c r="H72" s="40"/>
      <c r="I72" s="40"/>
    </row>
    <row r="73" spans="1:9" ht="17">
      <c r="A73" s="77"/>
      <c r="B73" s="40" t="s">
        <v>180</v>
      </c>
      <c r="C73" s="41" t="s">
        <v>182</v>
      </c>
      <c r="D73" s="40" t="s">
        <v>282</v>
      </c>
      <c r="E73" s="40"/>
      <c r="F73" s="40"/>
      <c r="G73" s="40"/>
      <c r="H73" s="40"/>
      <c r="I73" s="40"/>
    </row>
    <row r="74" spans="1:9" ht="17">
      <c r="A74" s="77"/>
      <c r="B74" s="40" t="s">
        <v>186</v>
      </c>
      <c r="C74" s="41" t="s">
        <v>185</v>
      </c>
      <c r="D74" s="40" t="s">
        <v>282</v>
      </c>
      <c r="E74" s="40"/>
      <c r="F74" s="40"/>
      <c r="G74" s="40"/>
      <c r="H74" s="40"/>
      <c r="I74" s="40"/>
    </row>
    <row r="75" spans="1:9">
      <c r="A75" s="29"/>
      <c r="B75" s="3"/>
      <c r="C75" s="2"/>
      <c r="D75" s="3"/>
      <c r="E75" s="3"/>
      <c r="F75" s="3"/>
      <c r="G75" s="3"/>
      <c r="H75" s="3"/>
      <c r="I75" s="3"/>
    </row>
    <row r="76" spans="1:9" ht="34">
      <c r="A76" s="77" t="s">
        <v>239</v>
      </c>
      <c r="B76" s="40"/>
      <c r="C76" s="41" t="s">
        <v>240</v>
      </c>
      <c r="D76" s="40" t="s">
        <v>282</v>
      </c>
      <c r="E76" s="40"/>
      <c r="F76" s="40"/>
      <c r="G76" s="40"/>
      <c r="H76" s="40"/>
      <c r="I76" s="40"/>
    </row>
    <row r="77" spans="1:9" ht="17">
      <c r="A77" s="77"/>
      <c r="B77" s="40"/>
      <c r="C77" s="41" t="s">
        <v>183</v>
      </c>
      <c r="D77" s="40" t="s">
        <v>282</v>
      </c>
      <c r="E77" s="40"/>
      <c r="F77" s="40"/>
      <c r="G77" s="40"/>
      <c r="H77" s="40"/>
      <c r="I77" s="40"/>
    </row>
    <row r="78" spans="1:9">
      <c r="A78" s="29"/>
      <c r="B78" s="3"/>
      <c r="C78" s="2"/>
      <c r="D78" s="3"/>
      <c r="E78" s="3"/>
      <c r="F78" s="3"/>
      <c r="G78" s="3"/>
      <c r="H78" s="3"/>
      <c r="I78" s="3"/>
    </row>
    <row r="79" spans="1:9" ht="34">
      <c r="A79" s="78" t="s">
        <v>187</v>
      </c>
      <c r="B79" s="40"/>
      <c r="C79" s="41" t="s">
        <v>189</v>
      </c>
      <c r="D79" s="40" t="s">
        <v>281</v>
      </c>
      <c r="E79" s="41" t="s">
        <v>311</v>
      </c>
      <c r="F79" s="40"/>
      <c r="G79" s="40"/>
      <c r="H79" s="40"/>
      <c r="I79" s="40"/>
    </row>
    <row r="80" spans="1:9" ht="17">
      <c r="A80" s="79"/>
      <c r="B80" s="40"/>
      <c r="C80" s="41" t="s">
        <v>190</v>
      </c>
      <c r="D80" s="40" t="s">
        <v>282</v>
      </c>
      <c r="E80" s="40"/>
      <c r="F80" s="40"/>
      <c r="G80" s="40"/>
      <c r="H80" s="40"/>
      <c r="I80" s="40"/>
    </row>
    <row r="81" spans="1:9" ht="17">
      <c r="A81" s="79"/>
      <c r="B81" s="40"/>
      <c r="C81" s="41" t="s">
        <v>191</v>
      </c>
      <c r="D81" s="40" t="s">
        <v>282</v>
      </c>
      <c r="E81" s="40"/>
      <c r="F81" s="40"/>
      <c r="G81" s="40"/>
      <c r="H81" s="40"/>
      <c r="I81" s="40"/>
    </row>
    <row r="82" spans="1:9" ht="51">
      <c r="A82" s="80"/>
      <c r="B82" s="40"/>
      <c r="C82" s="41" t="s">
        <v>192</v>
      </c>
      <c r="D82" s="40" t="s">
        <v>281</v>
      </c>
      <c r="E82" s="41" t="s">
        <v>312</v>
      </c>
      <c r="F82" s="40"/>
      <c r="G82" s="40"/>
      <c r="H82" s="40"/>
      <c r="I82" s="40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41" t="s">
        <v>95</v>
      </c>
      <c r="B84" s="40"/>
      <c r="C84" s="41"/>
      <c r="D84" s="40"/>
      <c r="E84" s="40"/>
      <c r="F84" s="40"/>
      <c r="G84" s="40"/>
      <c r="H84" s="40"/>
      <c r="I84" s="40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41" t="s">
        <v>95</v>
      </c>
      <c r="B86" s="40"/>
      <c r="C86" s="41"/>
      <c r="D86" s="40"/>
      <c r="E86" s="40"/>
      <c r="F86" s="40"/>
      <c r="G86" s="40"/>
      <c r="H86" s="40"/>
      <c r="I86" s="40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41" t="s">
        <v>95</v>
      </c>
      <c r="B88" s="40"/>
      <c r="C88" s="41"/>
      <c r="D88" s="40"/>
      <c r="E88" s="40"/>
      <c r="F88" s="40"/>
      <c r="G88" s="40"/>
      <c r="H88" s="40"/>
      <c r="I88" s="40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41" t="s">
        <v>95</v>
      </c>
      <c r="B90" s="40"/>
      <c r="C90" s="41"/>
      <c r="D90" s="40"/>
      <c r="E90" s="40"/>
      <c r="F90" s="40"/>
      <c r="G90" s="40"/>
      <c r="H90" s="40"/>
      <c r="I90" s="40"/>
    </row>
    <row r="92" spans="1:9">
      <c r="A92" t="s">
        <v>193</v>
      </c>
    </row>
  </sheetData>
  <mergeCells count="12">
    <mergeCell ref="A1:I1"/>
    <mergeCell ref="A14:A15"/>
    <mergeCell ref="A17:A18"/>
    <mergeCell ref="A20:A42"/>
    <mergeCell ref="A46:A51"/>
    <mergeCell ref="A76:A77"/>
    <mergeCell ref="A79:A82"/>
    <mergeCell ref="A53:A55"/>
    <mergeCell ref="A61:A63"/>
    <mergeCell ref="B21:B30"/>
    <mergeCell ref="A69:A70"/>
    <mergeCell ref="A72:A74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89"/>
  <sheetViews>
    <sheetView zoomScale="77" zoomScaleNormal="77" workbookViewId="0">
      <selection activeCell="A2" sqref="A2:C2"/>
    </sheetView>
  </sheetViews>
  <sheetFormatPr baseColWidth="10" defaultColWidth="8.83203125" defaultRowHeight="16"/>
  <cols>
    <col min="1" max="1" width="45.83203125" style="10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84" t="s">
        <v>143</v>
      </c>
      <c r="B2" s="84"/>
      <c r="C2" s="84"/>
    </row>
    <row r="3" spans="1:6" ht="22" thickBot="1">
      <c r="E3" s="59" t="s">
        <v>340</v>
      </c>
    </row>
    <row r="4" spans="1:6" ht="149" customHeight="1" thickBot="1">
      <c r="A4" s="23" t="s">
        <v>96</v>
      </c>
      <c r="B4" s="24" t="s">
        <v>248</v>
      </c>
      <c r="C4" s="25" t="s">
        <v>249</v>
      </c>
      <c r="E4" s="58" t="s">
        <v>341</v>
      </c>
      <c r="F4" s="58" t="s">
        <v>342</v>
      </c>
    </row>
    <row r="5" spans="1:6" ht="100" customHeight="1">
      <c r="A5" s="4" t="s">
        <v>97</v>
      </c>
      <c r="B5" s="5" t="s">
        <v>282</v>
      </c>
      <c r="C5" s="6"/>
    </row>
    <row r="6" spans="1:6" ht="100" customHeight="1">
      <c r="A6" s="4" t="s">
        <v>98</v>
      </c>
      <c r="B6" s="5" t="s">
        <v>282</v>
      </c>
      <c r="C6" s="7"/>
    </row>
    <row r="7" spans="1:6" ht="100" customHeight="1">
      <c r="A7" s="4" t="s">
        <v>99</v>
      </c>
      <c r="B7" s="5" t="s">
        <v>281</v>
      </c>
      <c r="C7" s="7" t="s">
        <v>280</v>
      </c>
    </row>
    <row r="8" spans="1:6" ht="100" customHeight="1">
      <c r="A8" s="8" t="s">
        <v>100</v>
      </c>
      <c r="B8" s="5" t="s">
        <v>250</v>
      </c>
      <c r="C8" s="7" t="s">
        <v>280</v>
      </c>
      <c r="D8" s="27"/>
    </row>
    <row r="9" spans="1:6" ht="100" customHeight="1">
      <c r="A9" s="4" t="s">
        <v>101</v>
      </c>
      <c r="B9" s="5" t="s">
        <v>282</v>
      </c>
      <c r="C9" s="7"/>
    </row>
    <row r="10" spans="1:6" ht="100" customHeight="1">
      <c r="A10" s="4" t="s">
        <v>102</v>
      </c>
      <c r="B10" s="5" t="s">
        <v>282</v>
      </c>
      <c r="C10" s="7"/>
    </row>
    <row r="11" spans="1:6" ht="100" customHeight="1">
      <c r="A11" s="4" t="s">
        <v>103</v>
      </c>
      <c r="B11" s="5" t="s">
        <v>282</v>
      </c>
      <c r="C11" s="7"/>
    </row>
    <row r="12" spans="1:6" ht="100" customHeight="1">
      <c r="A12" s="4" t="s">
        <v>104</v>
      </c>
      <c r="B12" s="5" t="s">
        <v>250</v>
      </c>
      <c r="C12" s="7" t="s">
        <v>280</v>
      </c>
      <c r="D12" s="27"/>
    </row>
    <row r="13" spans="1:6" ht="100" customHeight="1">
      <c r="A13" s="4" t="s">
        <v>105</v>
      </c>
      <c r="B13" s="5" t="s">
        <v>281</v>
      </c>
      <c r="C13" s="7" t="s">
        <v>280</v>
      </c>
    </row>
    <row r="14" spans="1:6" ht="100" customHeight="1">
      <c r="A14" s="4" t="s">
        <v>106</v>
      </c>
      <c r="B14" s="5" t="s">
        <v>282</v>
      </c>
      <c r="C14" s="7"/>
    </row>
    <row r="15" spans="1:6" ht="100" customHeight="1">
      <c r="A15" s="4" t="s">
        <v>107</v>
      </c>
      <c r="B15" s="5" t="s">
        <v>281</v>
      </c>
      <c r="C15" s="7" t="s">
        <v>280</v>
      </c>
    </row>
    <row r="16" spans="1:6" ht="100" customHeight="1">
      <c r="A16" s="4" t="s">
        <v>108</v>
      </c>
      <c r="B16" s="5" t="s">
        <v>250</v>
      </c>
      <c r="C16" s="7" t="s">
        <v>280</v>
      </c>
      <c r="D16" s="27"/>
    </row>
    <row r="17" spans="1:4" ht="100" customHeight="1">
      <c r="A17" s="4" t="s">
        <v>109</v>
      </c>
      <c r="B17" s="5" t="s">
        <v>282</v>
      </c>
      <c r="C17" s="7"/>
    </row>
    <row r="18" spans="1:4" ht="100" customHeight="1">
      <c r="A18" s="4" t="s">
        <v>110</v>
      </c>
      <c r="B18" s="5" t="s">
        <v>281</v>
      </c>
      <c r="C18" s="7" t="s">
        <v>280</v>
      </c>
    </row>
    <row r="19" spans="1:4" ht="100" customHeight="1">
      <c r="A19" s="4" t="s">
        <v>225</v>
      </c>
      <c r="B19" s="5" t="s">
        <v>281</v>
      </c>
      <c r="C19" s="7" t="s">
        <v>280</v>
      </c>
    </row>
    <row r="20" spans="1:4" ht="100" customHeight="1">
      <c r="A20" s="8" t="s">
        <v>226</v>
      </c>
      <c r="B20" s="5" t="s">
        <v>281</v>
      </c>
      <c r="C20" s="7" t="s">
        <v>280</v>
      </c>
    </row>
    <row r="21" spans="1:4" ht="100" customHeight="1">
      <c r="A21" s="4" t="s">
        <v>111</v>
      </c>
      <c r="B21" s="5" t="s">
        <v>281</v>
      </c>
      <c r="C21" s="7" t="s">
        <v>280</v>
      </c>
    </row>
    <row r="22" spans="1:4" ht="100" customHeight="1">
      <c r="A22" s="4" t="s">
        <v>112</v>
      </c>
      <c r="B22" s="5" t="s">
        <v>281</v>
      </c>
      <c r="C22" s="7" t="s">
        <v>280</v>
      </c>
    </row>
    <row r="23" spans="1:4" ht="100" customHeight="1">
      <c r="A23" s="8" t="s">
        <v>227</v>
      </c>
      <c r="B23" s="5" t="s">
        <v>281</v>
      </c>
      <c r="C23" s="7" t="s">
        <v>280</v>
      </c>
    </row>
    <row r="24" spans="1:4" ht="100" customHeight="1">
      <c r="A24" s="8" t="s">
        <v>113</v>
      </c>
      <c r="B24" s="5" t="s">
        <v>250</v>
      </c>
      <c r="C24" s="7" t="s">
        <v>280</v>
      </c>
      <c r="D24" s="27"/>
    </row>
    <row r="25" spans="1:4" ht="100" customHeight="1">
      <c r="A25" s="8" t="s">
        <v>114</v>
      </c>
      <c r="B25" s="5" t="s">
        <v>250</v>
      </c>
      <c r="C25" s="7" t="s">
        <v>280</v>
      </c>
      <c r="D25" s="27"/>
    </row>
    <row r="26" spans="1:4" ht="100" customHeight="1">
      <c r="A26" s="8" t="s">
        <v>115</v>
      </c>
      <c r="B26" s="5" t="s">
        <v>250</v>
      </c>
      <c r="C26" s="7" t="s">
        <v>280</v>
      </c>
      <c r="D26" s="27"/>
    </row>
    <row r="27" spans="1:4" ht="100" customHeight="1">
      <c r="A27" s="8" t="s">
        <v>116</v>
      </c>
      <c r="B27" s="5" t="s">
        <v>250</v>
      </c>
      <c r="C27" s="7" t="s">
        <v>280</v>
      </c>
      <c r="D27" s="27"/>
    </row>
    <row r="28" spans="1:4" ht="100" customHeight="1">
      <c r="A28" s="8" t="s">
        <v>117</v>
      </c>
      <c r="B28" s="5" t="s">
        <v>250</v>
      </c>
      <c r="C28" s="7" t="s">
        <v>280</v>
      </c>
      <c r="D28" s="27"/>
    </row>
    <row r="29" spans="1:4" ht="100" customHeight="1">
      <c r="A29" s="8" t="s">
        <v>118</v>
      </c>
      <c r="B29" s="5" t="s">
        <v>281</v>
      </c>
      <c r="C29" s="7" t="s">
        <v>280</v>
      </c>
    </row>
    <row r="30" spans="1:4" ht="100" customHeight="1">
      <c r="A30" s="8" t="s">
        <v>119</v>
      </c>
      <c r="B30" s="5" t="s">
        <v>250</v>
      </c>
      <c r="C30" s="7" t="s">
        <v>280</v>
      </c>
      <c r="D30" s="27"/>
    </row>
    <row r="31" spans="1:4" ht="100" customHeight="1">
      <c r="A31" s="4" t="s">
        <v>120</v>
      </c>
      <c r="B31" s="5"/>
      <c r="C31" s="7"/>
    </row>
    <row r="32" spans="1:4" ht="100" customHeight="1">
      <c r="A32" s="8" t="s">
        <v>228</v>
      </c>
      <c r="B32" s="5"/>
      <c r="C32" s="7"/>
    </row>
    <row r="33" spans="1:4" ht="100" customHeight="1">
      <c r="A33" s="4" t="s">
        <v>121</v>
      </c>
      <c r="B33" s="5" t="s">
        <v>250</v>
      </c>
      <c r="C33" s="7" t="s">
        <v>280</v>
      </c>
      <c r="D33" s="27"/>
    </row>
    <row r="34" spans="1:4" ht="100" customHeight="1">
      <c r="A34" s="4" t="s">
        <v>122</v>
      </c>
      <c r="B34" s="5" t="s">
        <v>250</v>
      </c>
      <c r="C34" s="7" t="s">
        <v>280</v>
      </c>
      <c r="D34" s="27"/>
    </row>
    <row r="35" spans="1:4" ht="100" customHeight="1">
      <c r="A35" s="4" t="s">
        <v>123</v>
      </c>
      <c r="B35" s="5"/>
      <c r="C35" s="7"/>
    </row>
    <row r="37" spans="1:4">
      <c r="A37" s="9"/>
    </row>
    <row r="38" spans="1:4">
      <c r="A38" s="9"/>
    </row>
    <row r="39" spans="1:4">
      <c r="A39" s="9"/>
    </row>
    <row r="40" spans="1:4">
      <c r="A40" s="9"/>
    </row>
    <row r="41" spans="1:4">
      <c r="A41" s="9"/>
    </row>
    <row r="42" spans="1:4">
      <c r="A42" s="9"/>
    </row>
    <row r="43" spans="1:4">
      <c r="A43" s="9"/>
    </row>
    <row r="44" spans="1:4">
      <c r="A44" s="9"/>
    </row>
    <row r="45" spans="1:4">
      <c r="A45" s="9"/>
    </row>
    <row r="46" spans="1:4">
      <c r="A46" s="9"/>
    </row>
    <row r="47" spans="1:4">
      <c r="A47" s="27"/>
    </row>
    <row r="48" spans="1:4">
      <c r="A48" s="9"/>
    </row>
    <row r="49" spans="1:1">
      <c r="A49" s="27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  <row r="63" spans="1:1">
      <c r="A63" s="9"/>
    </row>
    <row r="64" spans="1:1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/>
    </row>
    <row r="73" spans="1:1">
      <c r="A73" s="9" t="s">
        <v>161</v>
      </c>
    </row>
    <row r="74" spans="1:1">
      <c r="A74" s="9"/>
    </row>
    <row r="75" spans="1:1">
      <c r="A75" s="9"/>
    </row>
    <row r="76" spans="1:1">
      <c r="A76" s="9"/>
    </row>
    <row r="77" spans="1:1">
      <c r="A77" s="9"/>
    </row>
    <row r="78" spans="1:1">
      <c r="A78" s="9"/>
    </row>
    <row r="79" spans="1:1">
      <c r="A79" s="9"/>
    </row>
    <row r="80" spans="1:1">
      <c r="A80" s="9"/>
    </row>
    <row r="81" spans="1:1">
      <c r="A81" s="9"/>
    </row>
    <row r="82" spans="1:1">
      <c r="A82" s="9"/>
    </row>
    <row r="83" spans="1:1">
      <c r="A83" s="9"/>
    </row>
    <row r="84" spans="1:1">
      <c r="A84" s="9"/>
    </row>
    <row r="85" spans="1:1">
      <c r="A85" s="9"/>
    </row>
    <row r="86" spans="1:1">
      <c r="A86" s="9"/>
    </row>
    <row r="87" spans="1:1">
      <c r="A87" s="9"/>
    </row>
    <row r="88" spans="1:1">
      <c r="A88" s="9"/>
    </row>
    <row r="89" spans="1:1">
      <c r="A89" s="9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86" t="s">
        <v>162</v>
      </c>
      <c r="C2" s="86"/>
      <c r="D2" s="86"/>
    </row>
    <row r="3" spans="2:7" ht="17" thickBot="1"/>
    <row r="4" spans="2:7" ht="69" customHeight="1" thickBot="1">
      <c r="B4" s="23" t="s">
        <v>140</v>
      </c>
      <c r="C4" s="28" t="s">
        <v>0</v>
      </c>
      <c r="D4" s="28" t="s">
        <v>157</v>
      </c>
      <c r="F4" s="58" t="s">
        <v>343</v>
      </c>
      <c r="G4" s="58" t="s">
        <v>344</v>
      </c>
    </row>
    <row r="5" spans="2:7" ht="60">
      <c r="B5" s="20" t="s">
        <v>124</v>
      </c>
      <c r="C5" s="16" t="s">
        <v>281</v>
      </c>
      <c r="D5" s="7" t="s">
        <v>313</v>
      </c>
    </row>
    <row r="6" spans="2:7" ht="19">
      <c r="B6" s="21" t="s">
        <v>125</v>
      </c>
      <c r="C6" s="16" t="s">
        <v>282</v>
      </c>
      <c r="D6" s="7"/>
    </row>
    <row r="7" spans="2:7" ht="19">
      <c r="B7" s="21" t="s">
        <v>126</v>
      </c>
      <c r="C7" s="16" t="s">
        <v>282</v>
      </c>
      <c r="D7" s="7"/>
    </row>
    <row r="8" spans="2:7" ht="40">
      <c r="B8" s="42" t="s">
        <v>127</v>
      </c>
      <c r="C8" s="16" t="s">
        <v>281</v>
      </c>
      <c r="D8" s="50" t="s">
        <v>283</v>
      </c>
    </row>
    <row r="9" spans="2:7" ht="60">
      <c r="B9" s="21" t="s">
        <v>128</v>
      </c>
      <c r="C9" s="16" t="s">
        <v>281</v>
      </c>
      <c r="D9" s="7" t="s">
        <v>284</v>
      </c>
    </row>
    <row r="10" spans="2:7" ht="19">
      <c r="B10" s="21" t="s">
        <v>129</v>
      </c>
      <c r="C10" s="16" t="s">
        <v>282</v>
      </c>
      <c r="D10" s="7"/>
    </row>
    <row r="11" spans="2:7" ht="20">
      <c r="B11" s="21" t="s">
        <v>130</v>
      </c>
      <c r="C11" s="16" t="s">
        <v>281</v>
      </c>
      <c r="D11" s="7" t="s">
        <v>314</v>
      </c>
    </row>
    <row r="12" spans="2:7" ht="19">
      <c r="B12" s="21" t="s">
        <v>131</v>
      </c>
      <c r="C12" s="16" t="s">
        <v>282</v>
      </c>
      <c r="D12" s="7"/>
    </row>
    <row r="13" spans="2:7" ht="40">
      <c r="B13" s="21" t="s">
        <v>132</v>
      </c>
      <c r="C13" s="16" t="s">
        <v>281</v>
      </c>
      <c r="D13" s="7" t="s">
        <v>287</v>
      </c>
    </row>
    <row r="14" spans="2:7" ht="80">
      <c r="B14" s="21" t="s">
        <v>133</v>
      </c>
      <c r="C14" s="16" t="s">
        <v>281</v>
      </c>
      <c r="D14" s="7" t="s">
        <v>286</v>
      </c>
    </row>
    <row r="15" spans="2:7" ht="19">
      <c r="B15" s="21" t="s">
        <v>134</v>
      </c>
      <c r="C15" s="16" t="s">
        <v>282</v>
      </c>
      <c r="D15" s="7"/>
    </row>
    <row r="16" spans="2:7" ht="19">
      <c r="B16" s="21" t="s">
        <v>144</v>
      </c>
      <c r="C16" s="16" t="s">
        <v>282</v>
      </c>
      <c r="D16" s="7"/>
    </row>
    <row r="17" spans="2:4" ht="80">
      <c r="B17" s="21" t="s">
        <v>149</v>
      </c>
      <c r="C17" s="16" t="s">
        <v>281</v>
      </c>
      <c r="D17" s="7" t="s">
        <v>285</v>
      </c>
    </row>
    <row r="18" spans="2:4" ht="19">
      <c r="B18" s="21" t="s">
        <v>150</v>
      </c>
      <c r="C18" s="16" t="s">
        <v>282</v>
      </c>
      <c r="D18" s="7"/>
    </row>
    <row r="19" spans="2:4" ht="19">
      <c r="B19" s="18" t="s">
        <v>163</v>
      </c>
      <c r="C19" s="16"/>
      <c r="D19" s="7"/>
    </row>
    <row r="20" spans="2:4" ht="19">
      <c r="B20" s="17"/>
      <c r="C20" s="16"/>
      <c r="D20" s="7"/>
    </row>
    <row r="21" spans="2:4" ht="19">
      <c r="B21" s="17"/>
      <c r="C21" s="16"/>
      <c r="D21" s="7"/>
    </row>
    <row r="22" spans="2:4" ht="19">
      <c r="B22" s="17"/>
      <c r="C22" s="16"/>
      <c r="D22" s="15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5" customWidth="1"/>
    <col min="6" max="6" width="19.6640625" customWidth="1"/>
    <col min="7" max="7" width="57.33203125" customWidth="1"/>
  </cols>
  <sheetData>
    <row r="2" spans="2:7" ht="21">
      <c r="B2" s="87" t="s">
        <v>220</v>
      </c>
      <c r="C2" s="87"/>
      <c r="D2" s="87"/>
    </row>
    <row r="3" spans="2:7" ht="17" thickBot="1"/>
    <row r="4" spans="2:7" ht="89.25" customHeight="1" thickBot="1">
      <c r="B4" s="23" t="s">
        <v>141</v>
      </c>
      <c r="C4" s="28" t="s">
        <v>0</v>
      </c>
      <c r="D4" s="11" t="s">
        <v>218</v>
      </c>
      <c r="F4" s="58" t="s">
        <v>345</v>
      </c>
      <c r="G4" s="58" t="s">
        <v>346</v>
      </c>
    </row>
    <row r="5" spans="2:7" ht="60">
      <c r="B5" s="20" t="s">
        <v>164</v>
      </c>
      <c r="C5" s="16" t="s">
        <v>281</v>
      </c>
      <c r="D5" s="15" t="s">
        <v>318</v>
      </c>
    </row>
    <row r="6" spans="2:7" ht="19">
      <c r="B6" s="21" t="s">
        <v>148</v>
      </c>
      <c r="C6" s="16" t="s">
        <v>282</v>
      </c>
      <c r="D6" s="15"/>
    </row>
    <row r="7" spans="2:7" ht="19">
      <c r="B7" s="21" t="s">
        <v>146</v>
      </c>
      <c r="C7" s="16" t="s">
        <v>282</v>
      </c>
      <c r="D7" s="15"/>
    </row>
    <row r="8" spans="2:7" ht="19">
      <c r="B8" s="42" t="s">
        <v>147</v>
      </c>
      <c r="C8" s="16" t="s">
        <v>282</v>
      </c>
      <c r="D8" s="19"/>
    </row>
    <row r="9" spans="2:7" ht="19">
      <c r="B9" s="21" t="s">
        <v>151</v>
      </c>
      <c r="C9" s="16"/>
      <c r="D9" s="15"/>
    </row>
    <row r="10" spans="2:7" ht="60">
      <c r="B10" s="21" t="s">
        <v>288</v>
      </c>
      <c r="C10" s="16" t="s">
        <v>281</v>
      </c>
      <c r="D10" s="15" t="s">
        <v>290</v>
      </c>
    </row>
    <row r="11" spans="2:7" ht="19">
      <c r="B11" s="21"/>
      <c r="C11" s="16"/>
      <c r="D11" s="15"/>
    </row>
    <row r="12" spans="2:7" ht="19">
      <c r="B12" s="21"/>
      <c r="C12" s="16"/>
      <c r="D12" s="15"/>
    </row>
    <row r="13" spans="2:7" ht="19">
      <c r="B13" s="21"/>
      <c r="C13" s="16"/>
      <c r="D13" s="15"/>
    </row>
    <row r="14" spans="2:7" ht="19">
      <c r="B14" s="21"/>
      <c r="C14" s="16"/>
      <c r="D14" s="15"/>
    </row>
    <row r="15" spans="2:7" ht="19">
      <c r="B15" s="21"/>
      <c r="C15" s="16"/>
      <c r="D15" s="15"/>
    </row>
    <row r="16" spans="2:7" ht="19">
      <c r="B16" s="21"/>
      <c r="C16" s="16"/>
      <c r="D16" s="15"/>
    </row>
    <row r="17" spans="2:4" ht="19">
      <c r="B17" s="21"/>
      <c r="C17" s="16"/>
      <c r="D17" s="15"/>
    </row>
    <row r="18" spans="2:4" ht="19">
      <c r="B18" s="17"/>
      <c r="C18" s="16"/>
      <c r="D18" s="15"/>
    </row>
    <row r="19" spans="2:4" ht="19">
      <c r="B19" s="18"/>
      <c r="C19" s="16"/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F43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14" customWidth="1"/>
    <col min="2" max="2" width="58" style="14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87" t="s">
        <v>211</v>
      </c>
      <c r="B2" s="87"/>
    </row>
    <row r="4" spans="1:6">
      <c r="A4" s="92" t="s">
        <v>289</v>
      </c>
      <c r="B4" s="92"/>
      <c r="D4" s="60" t="s">
        <v>347</v>
      </c>
    </row>
    <row r="5" spans="1:6">
      <c r="A5"/>
      <c r="B5"/>
    </row>
    <row r="6" spans="1:6">
      <c r="A6" s="36" t="s">
        <v>204</v>
      </c>
      <c r="B6" s="33" t="s">
        <v>212</v>
      </c>
      <c r="C6" s="37"/>
      <c r="D6" s="61" t="s">
        <v>204</v>
      </c>
      <c r="E6" s="62" t="s">
        <v>348</v>
      </c>
      <c r="F6" s="37"/>
    </row>
    <row r="7" spans="1:6">
      <c r="A7" s="91" t="s">
        <v>194</v>
      </c>
      <c r="B7" s="91"/>
      <c r="D7" s="88" t="s">
        <v>194</v>
      </c>
      <c r="E7" s="88"/>
    </row>
    <row r="8" spans="1:6" ht="16" customHeight="1">
      <c r="A8" s="35" t="s">
        <v>196</v>
      </c>
      <c r="B8" s="51">
        <v>15576.44</v>
      </c>
      <c r="D8" s="63" t="s">
        <v>196</v>
      </c>
      <c r="E8" s="64"/>
    </row>
    <row r="9" spans="1:6">
      <c r="A9" s="35" t="s">
        <v>197</v>
      </c>
      <c r="B9" s="51">
        <v>316319</v>
      </c>
      <c r="D9" s="63" t="s">
        <v>197</v>
      </c>
      <c r="E9" s="64"/>
    </row>
    <row r="10" spans="1:6">
      <c r="A10" s="35" t="s">
        <v>219</v>
      </c>
      <c r="B10" s="51">
        <f>2582.28+2832.52</f>
        <v>5414.8</v>
      </c>
      <c r="D10" s="63" t="s">
        <v>219</v>
      </c>
      <c r="E10" s="64"/>
    </row>
    <row r="11" spans="1:6">
      <c r="A11" s="35" t="s">
        <v>206</v>
      </c>
      <c r="B11" s="51">
        <v>38460.49</v>
      </c>
      <c r="D11" s="63" t="s">
        <v>206</v>
      </c>
      <c r="E11" s="64"/>
    </row>
    <row r="12" spans="1:6">
      <c r="A12" s="35" t="s">
        <v>198</v>
      </c>
      <c r="B12" s="51">
        <f>531891.78+2000+125763+66929.09+8000</f>
        <v>734583.87</v>
      </c>
      <c r="D12" s="63" t="s">
        <v>198</v>
      </c>
      <c r="E12" s="64"/>
    </row>
    <row r="13" spans="1:6">
      <c r="A13" s="35" t="s">
        <v>199</v>
      </c>
      <c r="B13" s="51">
        <v>0</v>
      </c>
      <c r="D13" s="63" t="s">
        <v>199</v>
      </c>
      <c r="E13" s="64"/>
    </row>
    <row r="14" spans="1:6">
      <c r="A14" s="91" t="s">
        <v>195</v>
      </c>
      <c r="B14" s="91"/>
      <c r="D14" s="88" t="s">
        <v>195</v>
      </c>
      <c r="E14" s="88"/>
    </row>
    <row r="15" spans="1:6">
      <c r="A15" s="35" t="s">
        <v>196</v>
      </c>
      <c r="B15" s="51">
        <v>0</v>
      </c>
      <c r="D15" s="63" t="s">
        <v>196</v>
      </c>
      <c r="E15" s="64"/>
    </row>
    <row r="16" spans="1:6">
      <c r="A16" s="35" t="s">
        <v>205</v>
      </c>
      <c r="B16" s="51">
        <v>3222173.52</v>
      </c>
      <c r="D16" s="63" t="s">
        <v>205</v>
      </c>
      <c r="E16" s="64"/>
    </row>
    <row r="17" spans="1:6">
      <c r="A17" s="35" t="s">
        <v>198</v>
      </c>
      <c r="B17" s="51">
        <f>4500+26876.6+4422.85+104000+142975.02+4566</f>
        <v>287340.46999999997</v>
      </c>
      <c r="D17" s="63" t="s">
        <v>198</v>
      </c>
      <c r="E17" s="64"/>
    </row>
    <row r="18" spans="1:6">
      <c r="A18" s="35" t="s">
        <v>199</v>
      </c>
      <c r="B18" s="51">
        <v>0</v>
      </c>
      <c r="C18" s="52"/>
      <c r="D18" s="63" t="s">
        <v>199</v>
      </c>
      <c r="E18" s="64"/>
    </row>
    <row r="19" spans="1:6">
      <c r="D19" s="14"/>
      <c r="E19" s="14"/>
    </row>
    <row r="20" spans="1:6">
      <c r="A20" s="31"/>
      <c r="D20" s="31"/>
      <c r="E20" s="14"/>
    </row>
    <row r="21" spans="1:6">
      <c r="A21" s="36" t="s">
        <v>200</v>
      </c>
      <c r="B21" s="33" t="s">
        <v>214</v>
      </c>
      <c r="D21" s="61" t="s">
        <v>200</v>
      </c>
      <c r="E21" s="62" t="s">
        <v>349</v>
      </c>
    </row>
    <row r="22" spans="1:6">
      <c r="A22" s="91" t="s">
        <v>201</v>
      </c>
      <c r="B22" s="91"/>
      <c r="D22" s="88" t="s">
        <v>201</v>
      </c>
      <c r="E22" s="88"/>
    </row>
    <row r="23" spans="1:6">
      <c r="A23" s="35" t="s">
        <v>202</v>
      </c>
      <c r="B23" s="51">
        <v>427044.17</v>
      </c>
      <c r="D23" s="63" t="s">
        <v>202</v>
      </c>
      <c r="E23" s="64"/>
    </row>
    <row r="24" spans="1:6">
      <c r="A24" s="91" t="s">
        <v>203</v>
      </c>
      <c r="B24" s="91"/>
      <c r="D24" s="88" t="s">
        <v>203</v>
      </c>
      <c r="E24" s="88"/>
    </row>
    <row r="25" spans="1:6">
      <c r="A25" s="35" t="s">
        <v>216</v>
      </c>
      <c r="B25" s="51">
        <v>998947.5</v>
      </c>
      <c r="D25" s="63" t="s">
        <v>216</v>
      </c>
      <c r="E25" s="64"/>
    </row>
    <row r="26" spans="1:6">
      <c r="D26" s="14"/>
      <c r="E26" s="14"/>
    </row>
    <row r="27" spans="1:6">
      <c r="A27" s="32" t="s">
        <v>215</v>
      </c>
      <c r="B27" s="33" t="s">
        <v>214</v>
      </c>
      <c r="D27" s="14"/>
      <c r="E27" s="14"/>
    </row>
    <row r="28" spans="1:6" ht="34">
      <c r="A28" s="34" t="s">
        <v>213</v>
      </c>
      <c r="B28" s="51">
        <f>900.7+ 124273.56+106872.45+1429.59+ 61853.78+ 21873.19+ 21873.19+107657.06</f>
        <v>446733.51999999996</v>
      </c>
      <c r="D28" s="89" t="s">
        <v>350</v>
      </c>
      <c r="E28" s="90"/>
      <c r="F28" s="62" t="s">
        <v>349</v>
      </c>
    </row>
    <row r="29" spans="1:6" ht="34">
      <c r="A29" s="34" t="s">
        <v>207</v>
      </c>
      <c r="B29" s="51">
        <f>9500+10000</f>
        <v>19500</v>
      </c>
      <c r="D29" s="65" t="s">
        <v>351</v>
      </c>
      <c r="E29" s="65" t="s">
        <v>352</v>
      </c>
      <c r="F29" s="64"/>
    </row>
    <row r="30" spans="1:6" ht="34">
      <c r="A30" s="30" t="s">
        <v>208</v>
      </c>
      <c r="B30" s="51">
        <f>+ 5369.05+42305</f>
        <v>47674.05</v>
      </c>
      <c r="D30" s="65" t="s">
        <v>353</v>
      </c>
      <c r="E30" s="65" t="s">
        <v>354</v>
      </c>
      <c r="F30" s="64"/>
    </row>
    <row r="31" spans="1:6" ht="34">
      <c r="A31" s="30" t="s">
        <v>221</v>
      </c>
      <c r="B31" s="51">
        <f>+ 33896.64+24391.74+ 390324+22802.82+1000+10453.51</f>
        <v>482868.71</v>
      </c>
      <c r="D31" s="65" t="s">
        <v>355</v>
      </c>
      <c r="E31" s="65" t="s">
        <v>356</v>
      </c>
      <c r="F31" s="64"/>
    </row>
    <row r="32" spans="1:6" ht="17">
      <c r="A32" s="30" t="s">
        <v>209</v>
      </c>
      <c r="B32" s="51">
        <f>125150.95+ 298217.71+ 106062.78+200+502+14812.25</f>
        <v>544945.69000000006</v>
      </c>
      <c r="D32" s="65" t="s">
        <v>357</v>
      </c>
      <c r="E32" s="65" t="s">
        <v>358</v>
      </c>
      <c r="F32" s="64"/>
    </row>
    <row r="33" spans="1:6" ht="17">
      <c r="A33" s="30" t="s">
        <v>210</v>
      </c>
      <c r="B33" s="51">
        <f>55423.57+2000</f>
        <v>57423.57</v>
      </c>
      <c r="D33" s="65" t="s">
        <v>359</v>
      </c>
      <c r="E33" s="65" t="s">
        <v>360</v>
      </c>
      <c r="F33" s="64"/>
    </row>
    <row r="34" spans="1:6" ht="17">
      <c r="D34" s="65" t="s">
        <v>361</v>
      </c>
      <c r="E34" s="65" t="s">
        <v>362</v>
      </c>
      <c r="F34" s="64"/>
    </row>
    <row r="35" spans="1:6" ht="34">
      <c r="D35" s="65" t="s">
        <v>363</v>
      </c>
      <c r="E35" s="65" t="s">
        <v>364</v>
      </c>
      <c r="F35" s="64"/>
    </row>
    <row r="36" spans="1:6" ht="17">
      <c r="D36" s="65" t="s">
        <v>365</v>
      </c>
      <c r="E36" s="66" t="s">
        <v>366</v>
      </c>
      <c r="F36" s="57"/>
    </row>
    <row r="37" spans="1:6" ht="17">
      <c r="D37" s="65" t="s">
        <v>367</v>
      </c>
      <c r="E37" s="65" t="s">
        <v>368</v>
      </c>
      <c r="F37" s="64"/>
    </row>
    <row r="38" spans="1:6" ht="17">
      <c r="D38" s="65" t="s">
        <v>369</v>
      </c>
      <c r="E38" s="65" t="s">
        <v>370</v>
      </c>
      <c r="F38" s="64"/>
    </row>
    <row r="39" spans="1:6" ht="17">
      <c r="D39" s="65" t="s">
        <v>371</v>
      </c>
      <c r="E39" s="65" t="s">
        <v>372</v>
      </c>
      <c r="F39" s="64"/>
    </row>
    <row r="40" spans="1:6" ht="17">
      <c r="D40" s="65" t="s">
        <v>373</v>
      </c>
      <c r="E40" s="65" t="s">
        <v>374</v>
      </c>
      <c r="F40" s="64"/>
    </row>
    <row r="41" spans="1:6" ht="17">
      <c r="D41" s="65" t="s">
        <v>375</v>
      </c>
      <c r="E41" s="65" t="s">
        <v>376</v>
      </c>
      <c r="F41" s="64"/>
    </row>
    <row r="42" spans="1:6" ht="17">
      <c r="D42" s="65" t="s">
        <v>377</v>
      </c>
      <c r="E42" s="65" t="s">
        <v>378</v>
      </c>
      <c r="F42" s="64"/>
    </row>
    <row r="43" spans="1:6" ht="17">
      <c r="D43" s="65" t="s">
        <v>379</v>
      </c>
      <c r="E43" s="65" t="s">
        <v>380</v>
      </c>
      <c r="F43" s="64"/>
    </row>
  </sheetData>
  <mergeCells count="11">
    <mergeCell ref="A24:B24"/>
    <mergeCell ref="A4:B4"/>
    <mergeCell ref="A2:B2"/>
    <mergeCell ref="A7:B7"/>
    <mergeCell ref="A14:B14"/>
    <mergeCell ref="A22:B22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2022-06-20T17:01:42Z</cp:lastPrinted>
  <dcterms:created xsi:type="dcterms:W3CDTF">2022-05-18T14:23:58Z</dcterms:created>
  <dcterms:modified xsi:type="dcterms:W3CDTF">2024-05-05T20:00:26Z</dcterms:modified>
</cp:coreProperties>
</file>