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ertoceriani/Lavoro/GAO 2017_2024/GAO 2024/Relazione CCMM/0_Documenti da mettere in piattaforma/"/>
    </mc:Choice>
  </mc:AlternateContent>
  <xr:revisionPtr revIDLastSave="0" documentId="13_ncr:1_{DBCA986B-D968-D847-B6F4-846559653B93}" xr6:coauthVersionLast="47" xr6:coauthVersionMax="47" xr10:uidLastSave="{00000000-0000-0000-0000-000000000000}"/>
  <bookViews>
    <workbookView xWindow="2120" yWindow="520" windowWidth="40340" windowHeight="17280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Print_Area" localSheetId="1">'1. - CONTESTO E STRUTTURA'!$A$1:$K$75</definedName>
    <definedName name="_xlnm.Print_Area" localSheetId="2">'2.A - FUNZIONI CONFERITE DA RL'!$A$1:$I$92</definedName>
    <definedName name="_xlnm.Print_Area" localSheetId="3">'2.B - FUNZIONI IN GA'!$A$1:$D$38</definedName>
    <definedName name="_xlnm.Print_Area" localSheetId="4">'2.C - FUNZIONI PROPRIE'!$A$1:$E$22</definedName>
    <definedName name="_xlnm.Print_Area" localSheetId="5">'2.D - BANDI E IN. STRAORDINARIE'!$A$1:$E$18</definedName>
    <definedName name="_xlnm.Print_Area" localSheetId="6">'3. INDICATORI DI BILANCIO'!$A$1:$C$38</definedName>
    <definedName name="_xlnm.Print_Area" localSheetId="0">REFERENTI!$A$1:$D$23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8" i="5" l="1"/>
  <c r="B17" i="5"/>
  <c r="B16" i="5"/>
  <c r="B15" i="5"/>
  <c r="B13" i="5"/>
  <c r="B12" i="5"/>
  <c r="B11" i="5"/>
  <c r="B8" i="5"/>
</calcChain>
</file>

<file path=xl/sharedStrings.xml><?xml version="1.0" encoding="utf-8"?>
<sst xmlns="http://schemas.openxmlformats.org/spreadsheetml/2006/main" count="585" uniqueCount="497">
  <si>
    <t>INDICARE SE SVOLTE:     (1. Si - 2. No)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</si>
  <si>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</si>
  <si>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</si>
  <si>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</si>
  <si>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</si>
  <si>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</si>
  <si>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>ARTICOLI</t>
  </si>
  <si>
    <t>FUNZIONI CONFERITE DA REGIONE LOMBARDIA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</si>
  <si>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</si>
  <si>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</si>
  <si>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</si>
  <si>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</si>
  <si>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</si>
  <si>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</si>
  <si>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</si>
  <si>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</si>
  <si>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</si>
  <si>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</si>
  <si>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</si>
  <si>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</si>
  <si>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</si>
  <si>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</si>
  <si>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</si>
  <si>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</si>
  <si>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</si>
  <si>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</si>
  <si>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</si>
  <si>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</si>
  <si>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</si>
  <si>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</si>
  <si>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</si>
  <si>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</si>
  <si>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</si>
  <si>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</si>
  <si>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</si>
  <si>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</si>
  <si>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</si>
  <si>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</si>
  <si>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</si>
  <si>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</si>
  <si>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</si>
  <si>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</si>
  <si>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</si>
  <si>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</si>
  <si>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</si>
  <si>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</si>
  <si>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</si>
  <si>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</si>
  <si>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</si>
  <si>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</si>
  <si>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</si>
  <si>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</si>
  <si>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</si>
  <si>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</si>
  <si>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</si>
  <si>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107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</si>
  <si>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</si>
  <si>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</si>
  <si>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</si>
  <si>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</si>
  <si>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</si>
  <si>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</si>
  <si>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</si>
  <si>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</si>
  <si>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</si>
  <si>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</si>
  <si>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</si>
  <si>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</si>
  <si>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</si>
  <si>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</si>
  <si>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</si>
  <si>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</si>
  <si>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</si>
  <si>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</si>
  <si>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</si>
  <si>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</si>
  <si>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</si>
  <si>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 xml:space="preserve">Art. 17 </t>
  </si>
  <si>
    <t xml:space="preserve">partecipazione alla fase di predisposizione del PTCP.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</si>
  <si>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</si>
  <si>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</si>
  <si>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</si>
  <si>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</si>
  <si>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</si>
  <si>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</si>
  <si>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</si>
  <si>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</si>
  <si>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</si>
  <si>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</si>
  <si>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Attribuzione del ruolo di stazione appaltante in funzione di diversi programmi di finanziamento per opere di difesa del suolo.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</si>
  <si>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</si>
  <si>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</si>
  <si>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</si>
  <si>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</si>
  <si>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>LR 26/2014 Norme per la promozione e lo sviluppo delle attività motorie e sportive, dell’impiantistica sportiva e per l’esercizio delle professioni sportive inserenti alla montagna</t>
  </si>
  <si>
    <t>Ulteriori conferimenti (precisare)</t>
  </si>
  <si>
    <t>SERVIZIO / PROGRAMMA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</si>
  <si>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</si>
  <si>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</si>
  <si>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</si>
  <si>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</si>
  <si>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</si>
  <si>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</si>
  <si>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</si>
  <si>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</si>
  <si>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</si>
  <si>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</si>
  <si>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</si>
  <si>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</si>
  <si>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</si>
  <si>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</si>
  <si>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Raccolta e smaltimento rifiuti urbani e relativi tributi</t>
  </si>
  <si>
    <t>Viabilità e infrastrutture stradali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</si>
  <si>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</si>
  <si>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</si>
  <si>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</si>
  <si>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</si>
  <si>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</si>
  <si>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</si>
  <si>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</si>
  <si>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</si>
  <si>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Sport e tempo libero</t>
  </si>
  <si>
    <t>Sviluppo turismo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</si>
  <si>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</si>
  <si>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</si>
  <si>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</si>
  <si>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</si>
  <si>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</si>
  <si>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</si>
  <si>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</si>
  <si>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</si>
  <si>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</si>
  <si>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</si>
  <si>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</si>
  <si>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Comuni appartenenti alla Comunità montana</t>
  </si>
  <si>
    <t>Superficie</t>
  </si>
  <si>
    <t>STRUTTURA ORGANIZZATIVA DELLA CM</t>
  </si>
  <si>
    <t>STRUTTURA ORGANIZZATIVA DI EVENTUALI SOCIETA' IN HOUSE PARTECIPATE DALLA CM</t>
  </si>
  <si>
    <t>EVENTUALI NOTE DI PRECISAZIONE</t>
  </si>
  <si>
    <t>FUNZIONI DA STATUTO / PROGRAMMA DI MANDATO (ESEMPI DI DECLINAZIONI)</t>
  </si>
  <si>
    <t>ESEMPI</t>
  </si>
  <si>
    <t>2.A - FUNZIONI CONFERITE DA REGIONE LOMBARDIA ALLE COMUNITA' MONTANE</t>
  </si>
  <si>
    <t>2.B - FUNZIONI ASSOCIATE SVOLTE IN CONVENZIONE PER CONTO DEI COMUNI</t>
  </si>
  <si>
    <t>Sostenibilità ambientale e biodiversità</t>
  </si>
  <si>
    <t>CONTESTO AMBIENTALE, IDROGEOLOGICO E FORESTALE</t>
  </si>
  <si>
    <t>Progetti Interreg</t>
  </si>
  <si>
    <t>Altri progetti Comunitari</t>
  </si>
  <si>
    <t>Bandi e progetti statali</t>
  </si>
  <si>
    <t>Innovazione dei sistemi energetici</t>
  </si>
  <si>
    <t>Valorizzazione del patrimonio forestale e filiera bosco-legno</t>
  </si>
  <si>
    <t>Altro (da precisare)</t>
  </si>
  <si>
    <t>1. CONTESTO E STRUTTURA DELLA CM</t>
  </si>
  <si>
    <t>POPOLAZIONE E INNOVAZIONI ISTITUZIONALI</t>
  </si>
  <si>
    <t>DOTAZIONE DI PERSONALE AL 31/12 DELL'ANNO PRECEDENTE</t>
  </si>
  <si>
    <t>Eventi di rilievo accaduti nell'annualità precedente pertinenti con le funzioni della CM (Es.: frana nel Sebino)</t>
  </si>
  <si>
    <t xml:space="preserve">INNOVAZIONI INTERVENUTE NELL'ANNUALITA' PRECEDENTE </t>
  </si>
  <si>
    <t>SE SVOLTE, PRECISARE CHE TIPO DI ATTIVITA' E' STATA ATTUATA DALLA CM NELL'ESERCIZIO PRECEDENTE</t>
  </si>
  <si>
    <t>SE VERIFICATESI, SEGNALARE LE INNOVAZIONI INTRODOTTE NELL'ESERCIZIO PRECEDENTE</t>
  </si>
  <si>
    <t xml:space="preserve">SE SVOLTE, INDICARE I VOLUMI (numero di pratiche o altro) A CONSUNTIVO DELLE ATTIVITA' PER L'ANNO DI ESERCIZIO PRECEDENTE </t>
  </si>
  <si>
    <t>PROCEDURE DI RENDICONTAZIONE GIA' ATTIVE SULLA MATERIA PRESSO LA REGIONE (Indicare riferimenti)</t>
  </si>
  <si>
    <t xml:space="preserve"> </t>
  </si>
  <si>
    <t>2.C - FUNZIONI PROPRIE DELLA COMUNITA' MONTANA COME DA STATUTO E PROGRAMMA DI MANDATO, ULTERIORI RISPETTO AI QUADRI PRECEDENTI</t>
  </si>
  <si>
    <t>Ulteriori funzioni:</t>
  </si>
  <si>
    <t>Bandi legge regionale 9 / 2020</t>
  </si>
  <si>
    <t>T1 Personale a Tempo Indeterminato</t>
  </si>
  <si>
    <t>T2 Personale con Contratto o Modalità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</si>
  <si>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</si>
  <si>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</si>
  <si>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</si>
  <si>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Presentazione delle innovazioni introdotte nell'organigramma, nell'organizzazione dei servizi e del personale</t>
  </si>
  <si>
    <t>Eventi di rilievo istituzionale accaduti nell'annualità precedente pertinenti con le funzioni della CM (es.: Preparazione Olimpiadi invernali)</t>
  </si>
  <si>
    <t>T2A Personale con Rapporto di Lavoro Flessibile</t>
  </si>
  <si>
    <t>SI1 (contratti co.co.co., incarichi di consulenza, contratti per prestazioni professionali)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</si>
  <si>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</si>
  <si>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</si>
  <si>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</si>
  <si>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</si>
  <si>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</si>
  <si>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Art. 13</t>
  </si>
  <si>
    <t>Art. 25-bis</t>
  </si>
  <si>
    <t>Gestione delle riserve naturali.</t>
  </si>
  <si>
    <t>Rete Natura 2000</t>
  </si>
  <si>
    <t>Archivi storici di pertinenza degli enti locali.</t>
  </si>
  <si>
    <t>L.R.86/1983 - Piano regionale delle aree regionali protette. Norme per l'istituzione e la gestione delle riserve, dei parchi e dei monumenti naturali nonché delle aree di particolare rilevanza naturale e ambientale</t>
  </si>
  <si>
    <t>Funzioni in materia di Parchi Locali di interesse Sovraccomunale (PLIS)</t>
  </si>
  <si>
    <t>Art. 34</t>
  </si>
  <si>
    <t>Normativa regionale multipla</t>
  </si>
  <si>
    <t>LEGGE REGIONALE *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</si>
  <si>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</si>
  <si>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</si>
  <si>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</si>
  <si>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</si>
  <si>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* Per favorire la compilazione l'elenco è proposto con riferimento alle norme originarie. Possono essersi determinati aggiornamenti nella titolazione della normativa</t>
  </si>
  <si>
    <t>ENTRATE CORRENTI</t>
  </si>
  <si>
    <t>ENTRATE IN CONTO CAPITALE</t>
  </si>
  <si>
    <t xml:space="preserve">    Stato</t>
  </si>
  <si>
    <t xml:space="preserve">    Regione (contributo di funzionamento)</t>
  </si>
  <si>
    <t xml:space="preserve">    entrate da altri soggetti</t>
  </si>
  <si>
    <t xml:space="preserve">    autonome</t>
  </si>
  <si>
    <t>TOTALE SPESE</t>
  </si>
  <si>
    <t>SPESE CORRENTI</t>
  </si>
  <si>
    <t xml:space="preserve">    redditi da lavoro dipendente</t>
  </si>
  <si>
    <t>SPESE IN CONTO CAPITALE</t>
  </si>
  <si>
    <t>ENTRATE PER FONTE DI PROVENIENZA</t>
  </si>
  <si>
    <t xml:space="preserve">    Regione</t>
  </si>
  <si>
    <t xml:space="preserve">    Regione (per altre entrate)</t>
  </si>
  <si>
    <t>2 Funzioni di istruzione pubblica e relative alla cultura e ai beni culturali</t>
  </si>
  <si>
    <t>3 Funzioni nel settore sportivo, ricreativo e del turismo</t>
  </si>
  <si>
    <t>5 Funzioni nel settore sociale</t>
  </si>
  <si>
    <t>6 Funzioni nel campo dello sviluppo economico</t>
  </si>
  <si>
    <t>3 - INDICATORI DI BILANCIO</t>
  </si>
  <si>
    <t>ENTRATE RIFERITE ALL'ANNUALITA' OGGETTO DI MONITORAGGIO</t>
  </si>
  <si>
    <t>1 Funzioni generali di amministrazione di gestione e di controllo</t>
  </si>
  <si>
    <t>SPESE RIFERITE ALL'ANNUALITA' OGGETTO DI MONITORAGGIO</t>
  </si>
  <si>
    <t>SPESA CORRENTE PER FUNZIONE</t>
  </si>
  <si>
    <t>Per investimenti</t>
  </si>
  <si>
    <t>(Tempo indeterminato, determinato e consulenze)</t>
  </si>
  <si>
    <t>SE SVOLTE, PRECISARE CHE TIPO DI ATTIVITA' E' STATA ATTUATA DALLA CM NELL'ESERCIZIO PRECEDENTE E ENTITA' DEL FINANZIAMENTO</t>
  </si>
  <si>
    <t xml:space="preserve">    Regione (per funzioni conferite)</t>
  </si>
  <si>
    <t>2.D - PARTECIPAZIONE A BANDI E INIZIATIVE STRAORDINARIE DIVERSE DAI QUADRI PRECEDENTI</t>
  </si>
  <si>
    <t>4 Funzioni riguardanti la gestione del territorio e dell'ambiente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</si>
  <si>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</si>
  <si>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</si>
  <si>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Riportare i quadri del  Conto annuale:</t>
  </si>
  <si>
    <t>Edilizia residenziale pubblica e locale e piani di edilizia economico-popolare</t>
  </si>
  <si>
    <t>Tutela, valorizzazione e recupero ambientale</t>
  </si>
  <si>
    <t>Sistema di Protezione civile</t>
  </si>
  <si>
    <t>Reti e servizi di pubblica utilità (SUAP, farmacie, affissioni, pubblicità)</t>
  </si>
  <si>
    <t xml:space="preserve">Strutture destinate a canile </t>
  </si>
  <si>
    <t>Predisposizione, per i territori di competenza, dei piani di indirizzo forestale per la valorizzazione delle risorse silvo-pastorali.</t>
  </si>
  <si>
    <t>Art. 47 c. 2</t>
  </si>
  <si>
    <t xml:space="preserve">Art. 112 </t>
  </si>
  <si>
    <t>Art. 16</t>
  </si>
  <si>
    <t xml:space="preserve">Art. 80 </t>
  </si>
  <si>
    <t>LR 27/2021 - Disposizioni regionali in materia di protezione civile</t>
  </si>
  <si>
    <t xml:space="preserve">Art. 3 c.110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</si>
  <si>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</si>
  <si>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</si>
  <si>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>LR 25/2016 - Politiche regionali in materia culturale - Riordino normativo</t>
  </si>
  <si>
    <t>Norme in materia di biblioteche e archivi storici di Enti Locali o di interesse locale</t>
  </si>
  <si>
    <t>Popolazione residente 1/1/2023</t>
  </si>
  <si>
    <t>Agnosine</t>
  </si>
  <si>
    <t>Anfo</t>
  </si>
  <si>
    <t>Bagolino</t>
  </si>
  <si>
    <t>Barghe</t>
  </si>
  <si>
    <t>Bione</t>
  </si>
  <si>
    <t>Capovalle</t>
  </si>
  <si>
    <t>Casto</t>
  </si>
  <si>
    <t>Gavardo</t>
  </si>
  <si>
    <t>Idro</t>
  </si>
  <si>
    <t>Lavenone</t>
  </si>
  <si>
    <t>Mura</t>
  </si>
  <si>
    <t>Odolo</t>
  </si>
  <si>
    <t>Paitone</t>
  </si>
  <si>
    <t>Pertica Alta</t>
  </si>
  <si>
    <t>Pertica Bassa</t>
  </si>
  <si>
    <t>Preseglie</t>
  </si>
  <si>
    <t>Provaglio Val Sabbia</t>
  </si>
  <si>
    <t>Roè Volciano</t>
  </si>
  <si>
    <t>Sabbio Chiese</t>
  </si>
  <si>
    <t>Serle</t>
  </si>
  <si>
    <t>Treviso Bresciano</t>
  </si>
  <si>
    <t>Vallio Terme</t>
  </si>
  <si>
    <t>Vestone</t>
  </si>
  <si>
    <t>Villanuova sul Clisi</t>
  </si>
  <si>
    <t>Vobarno</t>
  </si>
  <si>
    <t>TOTALE</t>
  </si>
  <si>
    <t>3. COMUNITA' MONTANA DI VALLE SABBIA</t>
  </si>
  <si>
    <t>SERVIZI EROGATI IN FORMA ASSOCIATA DALLA CM PER I COMUNI DEL TERRITORIO - SITUAZIONE AL 2019 (La colonna è fornita già compilata, ripresa dagli atti trasmessi dalla CM)</t>
  </si>
  <si>
    <t>AGGIORNAMENTO DEI SERVIZI EROGATI IN FORMA ASSOCIATA - SITUAZIONE AL CONSUNTIVO 2022 (1. Servizio associato confermato - 2. NUOVO Servizio associato - 3. Servizio associato INTERROTTO)</t>
  </si>
  <si>
    <t>Valorizzazione beni di interesse storico per sistema museale, tutela e valorizzazione dei beni e delle attivita’ culturali (sistema bibliotecario</t>
  </si>
  <si>
    <t>CONSUNTIVO ANNUALITA' 2022</t>
  </si>
  <si>
    <t>Sede (indirizzo)</t>
  </si>
  <si>
    <t>VIA G. REVERBERI, N, 2 – 25070 – NOZZA DI VESTONE (BS)</t>
  </si>
  <si>
    <t>Nome - Cognome</t>
  </si>
  <si>
    <t>Ruolo /</t>
  </si>
  <si>
    <t>Responsabile di:</t>
  </si>
  <si>
    <t>Tel.</t>
  </si>
  <si>
    <t>Email</t>
  </si>
  <si>
    <t>GIOVANMARIA</t>
  </si>
  <si>
    <t>FLOCCHINI</t>
  </si>
  <si>
    <t>Presidente</t>
  </si>
  <si>
    <t>0365-8777</t>
  </si>
  <si>
    <t>info@cmvs.it</t>
  </si>
  <si>
    <t>Segretario</t>
  </si>
  <si>
    <t>0365-9777109</t>
  </si>
  <si>
    <t>segretario@cmvs.it</t>
  </si>
  <si>
    <t>Area contabile</t>
  </si>
  <si>
    <t>0365-8777112</t>
  </si>
  <si>
    <t>MICHELE BORRA</t>
  </si>
  <si>
    <t>Area tecnica</t>
  </si>
  <si>
    <t>0365-8777118</t>
  </si>
  <si>
    <t>michele.borra@cmvs.it</t>
  </si>
  <si>
    <t>MARA CERIOTTI</t>
  </si>
  <si>
    <t>Area sociale</t>
  </si>
  <si>
    <t>0365-8777311</t>
  </si>
  <si>
    <t>mara.ceriotti@cmvs.it</t>
  </si>
  <si>
    <t>Polizia locale</t>
  </si>
  <si>
    <t>0365-808345</t>
  </si>
  <si>
    <t>aggregazionepl@cmvs.it</t>
  </si>
  <si>
    <t>Altro ruolo</t>
  </si>
  <si>
    <t>Referenti che hanno concorso alla compilazione*</t>
  </si>
  <si>
    <t>nome/ cognome, ruolo e contatti telefonici/e-mail</t>
  </si>
  <si>
    <t>ROSSANO CADENELLI</t>
  </si>
  <si>
    <t>** FABIO VALLINI</t>
  </si>
  <si>
    <t>TOTALE DIPENDENTI</t>
  </si>
  <si>
    <t>tempo indeterminato</t>
  </si>
  <si>
    <t>tempo determinato</t>
  </si>
  <si>
    <t>consulenze</t>
  </si>
  <si>
    <t>Predisposizione e apertura Bando 2022 art. 24 L.R. 31/2008</t>
  </si>
  <si>
    <t>Istruite e liquidate n.15 domande di pagamento Bandi L.R. 31/2008  art 24  annualità 2020-2021 -- Istruite n 16 domande iniziali Bando L.R. 31/2008 art 24 annualità 2022</t>
  </si>
  <si>
    <t>//</t>
  </si>
  <si>
    <t>Trasmesso a Regione monitoraggio annualità 2022 Comunicazione n. 1958 di prot. del 30-01-2023</t>
  </si>
  <si>
    <t>Predisposizione e apertura Bando L.R. 9/2020 - L.R. 31/2008 artt. 25 e 26 - Interventi di sistemazione idraulico-forestale</t>
  </si>
  <si>
    <t>Istruite n°2 domande Bando  L.R. 9/2020 - L.R. 31/2008 artt. 25-26 - Liquidate n°1 Domanda Bando 2019 L.R. 31/2008 art. 25-26</t>
  </si>
  <si>
    <t>Trasmesso a Regione monitoraggio annualità Bandi 2018-2019-2020-2021 L.R. 31/2008 art.25-26e Bando 2022 Comunicazione n°2010 di prot. del 30-01-2023</t>
  </si>
  <si>
    <t>Gestione della redazione del Piano di assestamento forestale del Comune di Mura - Gestione delle Squadre AIB</t>
  </si>
  <si>
    <t>Liquidato contributo al Comune di Mura per Piano di assestamento Bando 2018 L.R. 31/2008 art,25-26 - Liquidati contributi alle Squadre AIB - Liquidate spese per gestione servizio AIB</t>
  </si>
  <si>
    <t>Trasmesso a Regione monitoraggio annualità Bandi 2018-2019-2020-2021 L.R. 31/2008 art.25-26 - Comunicazione n°2010 di prot. del 30-01-2023 - Rendicontate a regione risorse assegnate con n°26681 del 22/12/2022</t>
  </si>
  <si>
    <t>Predisposizione e apertura Bando L.R. 9/2020 - L.R. 31/2008 artt. 25-26 - Interventi di sistemazione delle strade agro-silvo-pastorali - Istruttoria manutenzione strade agro-silvo-pastorali - Istruttoria realizzazione piste forestali temnporane</t>
  </si>
  <si>
    <t xml:space="preserve"> Istruite n°16 domande Bando  L.R. 9/2020 - L.R. 31/2008 artt. 25 e 26 - Liquidate n°4 domande Bando  2019 L.R. 31/2008 art.25-26 - Liquidate n°5 domande Bando 2020 L.R. 31/2008 artt. 25 e 26 - Istruite n°4 comunicazioni manutenzione strade agro-silvo-pastorali - Istruite n°20 comunicazioni realizzazione piste forestali temporanee</t>
  </si>
  <si>
    <t>Trasmesso a Regione monitoraggio annualità Bandi 2018-2019-2020-2021 L.R. 31/2008 art.25-26 e Bando 2021-2022-2023 L.R. 9/2020 e L.R. 31/2008 artt. 25-26 - Comunicazione n°2010 di prot. del 30-01-2023</t>
  </si>
  <si>
    <t xml:space="preserve">Istruttoria e rilascio autorizzazioni delle domande di trasformazioni dei boschi </t>
  </si>
  <si>
    <t>Istruite n°50 richieste di autorizazione alla trasformazione dei boschi - Emessi n°32 Decreti autorizzativi ai sensi della L.R. 31/2008 art 43-44</t>
  </si>
  <si>
    <t>Trasmesso a Regione monitoraggio annualità 2022 Comunicazione n. 940 di prot. del 16-01-2023</t>
  </si>
  <si>
    <t>Direzione Operazioni di spegnimento - Organizzazione Corso di I° livello per Operatori AIB, Corso Capi Squadra AIB e Corso aggiornamento per Capi Squadra AIB</t>
  </si>
  <si>
    <t>Gestiti n°33 Interventi di spegnimento di incendi boschivi con n°11 Direzioni operazioni di spegnimento - Gestiti Corso di I° livello per n°11 volontari, Corso Capi Squadra AIB per n°24 volontari - Gestito Corso aggiornamento per n°13 volonatri</t>
  </si>
  <si>
    <t>Istruttoria Processi verbali in materia forestale</t>
  </si>
  <si>
    <t xml:space="preserve">Ricevuti n°69 Processi Verbali in materia forestale </t>
  </si>
  <si>
    <t>Gestione permessi raccolta funghi epigei</t>
  </si>
  <si>
    <t xml:space="preserve"> Rilasciati n. permessi 607</t>
  </si>
  <si>
    <t>Trasmesso a Regione monitoraggio annualità 2022 Comunicazione n. 1531 di prot. del 24-01-2023</t>
  </si>
  <si>
    <t>Sensibilizzazione ambientale, mappatura sentieri, progetto rospi, monitoraggio bostrico</t>
  </si>
  <si>
    <t>n. 1458 ore</t>
  </si>
  <si>
    <t>Lettera trasmissione prot. 4052 del 28/02/2023</t>
  </si>
  <si>
    <t>_Presentazione Piano di Emergenza alla popolazione
_Aggiornamento anagrafiche
_Avviata predisposizione Piani Protezione Civile sul portale PPC-ONLINE</t>
  </si>
  <si>
    <t xml:space="preserve">_n. 1 comune
_n. 1 comune
_n. 16 comuni
</t>
  </si>
  <si>
    <t>Interventi finanziati con DGR XI/7391 del 21/11/2022</t>
  </si>
  <si>
    <t>La Comunità Montana di Valle Sabbia svolge il ruolo di ente capofila 
del Sistema bibliotecario del Nord est bresciano</t>
  </si>
  <si>
    <t>Gestione dell'archivio dell'ente</t>
  </si>
  <si>
    <t>gestione ordinaria</t>
  </si>
  <si>
    <t>E' in previsione nel 2023 il trasferimento dell'archivio in 
altra e più consona sede</t>
  </si>
  <si>
    <t>Messa in sicurezza, salvaguardia, conoscenza e valorizzazione dei beni culturali di interesse architettonico, artistico, storico, archeologico e paesaggistico</t>
  </si>
  <si>
    <t>-Recupero ed adeguamento di strutture e percorsi destinati alle visite del sito della Rocca d'Anfo
-Restauro e recupero della Batteria Statuto ed aree pertinenziali</t>
  </si>
  <si>
    <t>Convenzione tra RL e CMVS per INTERVENTI DI RESTAURO E RECUPERO DEL COMPLESSO DI ROCCA D’ANFO E PER ATTIVITÀ DI PROMOZIONE</t>
  </si>
  <si>
    <t>Altri servizi generali</t>
  </si>
  <si>
    <t>rigo aggiuntivo</t>
  </si>
  <si>
    <t>Relazioni finanziarie con le altre autonomie territoriali</t>
  </si>
  <si>
    <r>
      <rPr>
        <b/>
        <sz val="14"/>
        <color theme="1"/>
        <rFont val="Calibri Light"/>
        <family val="2"/>
        <scheme val="major"/>
      </rPr>
      <t>(1.)</t>
    </r>
    <r>
      <rPr>
        <sz val="14"/>
        <color theme="1"/>
        <rFont val="Calibri Light"/>
        <family val="2"/>
        <scheme val="major"/>
      </rPr>
      <t xml:space="preserve"> </t>
    </r>
    <r>
      <rPr>
        <u/>
        <sz val="14"/>
        <color theme="1"/>
        <rFont val="Calibri Light"/>
        <family val="2"/>
        <scheme val="major"/>
      </rPr>
      <t xml:space="preserve">AGGREGAZIONI </t>
    </r>
    <r>
      <rPr>
        <b/>
        <u/>
        <sz val="14"/>
        <color theme="1"/>
        <rFont val="Calibri Light"/>
        <family val="2"/>
        <scheme val="major"/>
      </rPr>
      <t>RAGIONERIA 1</t>
    </r>
    <r>
      <rPr>
        <sz val="14"/>
        <color theme="1"/>
        <rFont val="Calibri Light"/>
        <family val="2"/>
        <scheme val="major"/>
      </rPr>
      <t xml:space="preserve"> - </t>
    </r>
    <r>
      <rPr>
        <b/>
        <u/>
        <sz val="14"/>
        <color theme="1"/>
        <rFont val="Calibri Light"/>
        <family val="2"/>
        <scheme val="major"/>
      </rPr>
      <t>RAGIONERIA 2</t>
    </r>
    <r>
      <rPr>
        <sz val="14"/>
        <color theme="1"/>
        <rFont val="Calibri Light"/>
        <family val="2"/>
        <scheme val="major"/>
      </rPr>
      <t xml:space="preserve"> + SERVIZI: </t>
    </r>
    <r>
      <rPr>
        <b/>
        <sz val="14"/>
        <color theme="1"/>
        <rFont val="Calibri Light"/>
        <family val="2"/>
        <scheme val="major"/>
      </rPr>
      <t>PERFORMANCE</t>
    </r>
    <r>
      <rPr>
        <sz val="14"/>
        <color theme="1"/>
        <rFont val="Calibri Light"/>
        <family val="2"/>
        <scheme val="major"/>
      </rPr>
      <t xml:space="preserve"> - </t>
    </r>
    <r>
      <rPr>
        <b/>
        <sz val="14"/>
        <color theme="1"/>
        <rFont val="Calibri Light"/>
        <family val="2"/>
        <scheme val="major"/>
      </rPr>
      <t>GESTIONE IVA</t>
    </r>
    <r>
      <rPr>
        <sz val="14"/>
        <color theme="1"/>
        <rFont val="Calibri Light"/>
        <family val="2"/>
        <scheme val="major"/>
      </rPr>
      <t xml:space="preserve"> - </t>
    </r>
    <r>
      <rPr>
        <b/>
        <sz val="14"/>
        <color theme="1"/>
        <rFont val="Calibri Light"/>
        <family val="2"/>
        <scheme val="major"/>
      </rPr>
      <t>PATRIMONIO</t>
    </r>
    <r>
      <rPr>
        <sz val="14"/>
        <color theme="1"/>
        <rFont val="Calibri Light"/>
        <family val="2"/>
        <scheme val="major"/>
      </rPr>
      <t xml:space="preserve"> - </t>
    </r>
    <r>
      <rPr>
        <b/>
        <sz val="14"/>
        <color theme="1"/>
        <rFont val="Calibri Light"/>
        <family val="2"/>
        <scheme val="major"/>
      </rPr>
      <t>SERVIZI FINANZIARI</t>
    </r>
    <r>
      <rPr>
        <sz val="14"/>
        <color theme="1"/>
        <rFont val="Calibri Light"/>
        <family val="2"/>
        <scheme val="major"/>
      </rPr>
      <t xml:space="preserve"> (per i Comuni non in aggregazione)</t>
    </r>
  </si>
  <si>
    <r>
      <rPr>
        <b/>
        <sz val="14"/>
        <color theme="1"/>
        <rFont val="Calibri Light"/>
        <family val="2"/>
        <scheme val="major"/>
      </rPr>
      <t xml:space="preserve">(1.) </t>
    </r>
    <r>
      <rPr>
        <u/>
        <sz val="14"/>
        <color theme="1"/>
        <rFont val="Calibri Light"/>
        <family val="2"/>
        <scheme val="major"/>
      </rPr>
      <t xml:space="preserve">AGGREGAZIONE </t>
    </r>
    <r>
      <rPr>
        <b/>
        <u/>
        <sz val="14"/>
        <color theme="1"/>
        <rFont val="Calibri Light"/>
        <family val="2"/>
        <scheme val="major"/>
      </rPr>
      <t>CATASTO</t>
    </r>
    <r>
      <rPr>
        <sz val="14"/>
        <color theme="1"/>
        <rFont val="Calibri Light"/>
        <family val="2"/>
        <scheme val="major"/>
      </rPr>
      <t xml:space="preserve"> + </t>
    </r>
    <r>
      <rPr>
        <b/>
        <sz val="14"/>
        <color theme="1"/>
        <rFont val="Calibri Light"/>
        <family val="2"/>
        <scheme val="major"/>
      </rPr>
      <t>SERVIZIO CATASTO</t>
    </r>
    <r>
      <rPr>
        <sz val="14"/>
        <color theme="1"/>
        <rFont val="Calibri Light"/>
        <family val="2"/>
        <scheme val="major"/>
      </rPr>
      <t xml:space="preserve"> (per comuni non in aggregazione) + </t>
    </r>
    <r>
      <rPr>
        <b/>
        <sz val="14"/>
        <color theme="1"/>
        <rFont val="Calibri Light"/>
        <family val="2"/>
        <scheme val="major"/>
      </rPr>
      <t xml:space="preserve">SERVIZI TRIBUTARI: </t>
    </r>
    <r>
      <rPr>
        <sz val="14"/>
        <color theme="1"/>
        <rFont val="Calibri Light"/>
        <family val="2"/>
        <scheme val="major"/>
      </rPr>
      <t xml:space="preserve">IMU - TARI - CUP - IMPOSTA SOGGIORNO - COATTIVA (per comuni non in aggregazione) </t>
    </r>
  </si>
  <si>
    <r>
      <rPr>
        <b/>
        <sz val="14"/>
        <color theme="1"/>
        <rFont val="Calibri Light"/>
        <family val="2"/>
        <scheme val="major"/>
      </rPr>
      <t xml:space="preserve">(1.) </t>
    </r>
    <r>
      <rPr>
        <u/>
        <sz val="14"/>
        <color theme="1"/>
        <rFont val="Calibri Light"/>
        <family val="2"/>
        <scheme val="major"/>
      </rPr>
      <t xml:space="preserve">AGGREGAZIONI </t>
    </r>
    <r>
      <rPr>
        <b/>
        <u/>
        <sz val="14"/>
        <color theme="1"/>
        <rFont val="Calibri Light"/>
        <family val="2"/>
        <scheme val="major"/>
      </rPr>
      <t>TECNICO 1</t>
    </r>
    <r>
      <rPr>
        <sz val="14"/>
        <color theme="1"/>
        <rFont val="Calibri Light"/>
        <family val="2"/>
        <scheme val="major"/>
      </rPr>
      <t xml:space="preserve"> - </t>
    </r>
    <r>
      <rPr>
        <b/>
        <u/>
        <sz val="14"/>
        <color theme="1"/>
        <rFont val="Calibri Light"/>
        <family val="2"/>
        <scheme val="major"/>
      </rPr>
      <t>TECNICO 2</t>
    </r>
    <r>
      <rPr>
        <sz val="14"/>
        <color theme="1"/>
        <rFont val="Calibri Light"/>
        <family val="2"/>
        <scheme val="major"/>
      </rPr>
      <t xml:space="preserve"> - </t>
    </r>
    <r>
      <rPr>
        <b/>
        <u/>
        <sz val="14"/>
        <color theme="1"/>
        <rFont val="Calibri Light"/>
        <family val="2"/>
        <scheme val="major"/>
      </rPr>
      <t>TECNICO 3</t>
    </r>
    <r>
      <rPr>
        <sz val="14"/>
        <color theme="1"/>
        <rFont val="Calibri Light"/>
        <family val="2"/>
        <scheme val="major"/>
      </rPr>
      <t xml:space="preserve"> + </t>
    </r>
    <r>
      <rPr>
        <b/>
        <sz val="14"/>
        <color theme="1"/>
        <rFont val="Calibri Light"/>
        <family val="2"/>
        <scheme val="major"/>
      </rPr>
      <t xml:space="preserve">SERVIZI TECNICI: </t>
    </r>
    <r>
      <rPr>
        <sz val="14"/>
        <color theme="1"/>
        <rFont val="Calibri Light"/>
        <family val="2"/>
        <scheme val="major"/>
      </rPr>
      <t>GSI - SUE (per comuni non in aggregazione)</t>
    </r>
  </si>
  <si>
    <r>
      <rPr>
        <b/>
        <sz val="14"/>
        <color theme="1"/>
        <rFont val="Calibri Light"/>
        <family val="2"/>
        <scheme val="major"/>
      </rPr>
      <t xml:space="preserve">(1.) </t>
    </r>
    <r>
      <rPr>
        <u/>
        <sz val="14"/>
        <color theme="1"/>
        <rFont val="Calibri Light"/>
        <family val="2"/>
        <scheme val="major"/>
      </rPr>
      <t xml:space="preserve">AGGREGAZIONE </t>
    </r>
    <r>
      <rPr>
        <b/>
        <u/>
        <sz val="14"/>
        <color theme="1"/>
        <rFont val="Calibri Light"/>
        <family val="2"/>
        <scheme val="major"/>
      </rPr>
      <t>STATISTICA</t>
    </r>
    <r>
      <rPr>
        <sz val="14"/>
        <color theme="1"/>
        <rFont val="Calibri Light"/>
        <family val="2"/>
        <scheme val="major"/>
      </rPr>
      <t xml:space="preserve"> </t>
    </r>
  </si>
  <si>
    <t>LEADER</t>
  </si>
  <si>
    <r>
      <rPr>
        <b/>
        <sz val="14"/>
        <color theme="1"/>
        <rFont val="Calibri Light"/>
        <family val="2"/>
        <scheme val="major"/>
      </rPr>
      <t xml:space="preserve">(1.) </t>
    </r>
    <r>
      <rPr>
        <u/>
        <sz val="14"/>
        <color theme="1"/>
        <rFont val="Calibri Light"/>
        <family val="2"/>
        <scheme val="major"/>
      </rPr>
      <t xml:space="preserve">AGGREGAZIONE </t>
    </r>
    <r>
      <rPr>
        <b/>
        <u/>
        <sz val="14"/>
        <color theme="1"/>
        <rFont val="Calibri Light"/>
        <family val="2"/>
        <scheme val="major"/>
      </rPr>
      <t>POLIZIA LOCALE</t>
    </r>
  </si>
  <si>
    <r>
      <rPr>
        <b/>
        <sz val="14"/>
        <color theme="1"/>
        <rFont val="Calibri Light"/>
        <family val="2"/>
        <scheme val="major"/>
      </rPr>
      <t xml:space="preserve">(1.) </t>
    </r>
    <r>
      <rPr>
        <u/>
        <sz val="14"/>
        <color theme="1"/>
        <rFont val="Calibri Light"/>
        <family val="2"/>
        <scheme val="major"/>
      </rPr>
      <t xml:space="preserve">AGGREGAZIONE </t>
    </r>
    <r>
      <rPr>
        <b/>
        <u/>
        <sz val="14"/>
        <color theme="1"/>
        <rFont val="Calibri Light"/>
        <family val="2"/>
        <scheme val="major"/>
      </rPr>
      <t>SERVIZI SOCIALI (AD Personam, pre e post scuola)</t>
    </r>
  </si>
  <si>
    <r>
      <rPr>
        <b/>
        <sz val="14"/>
        <color theme="1"/>
        <rFont val="Calibri Light"/>
        <family val="2"/>
        <scheme val="major"/>
      </rPr>
      <t xml:space="preserve">(1.) </t>
    </r>
    <r>
      <rPr>
        <b/>
        <u/>
        <sz val="14"/>
        <color theme="1"/>
        <rFont val="Calibri Light"/>
        <family val="2"/>
        <scheme val="major"/>
      </rPr>
      <t>COMMISSIONE PAESAGGIO</t>
    </r>
  </si>
  <si>
    <r>
      <rPr>
        <b/>
        <sz val="14"/>
        <color theme="1"/>
        <rFont val="Calibri Light"/>
        <family val="2"/>
        <scheme val="major"/>
      </rPr>
      <t xml:space="preserve">(1.) </t>
    </r>
    <r>
      <rPr>
        <u/>
        <sz val="14"/>
        <color theme="1"/>
        <rFont val="Calibri Light"/>
        <family val="2"/>
        <scheme val="major"/>
      </rPr>
      <t>AGGREGAZIONE</t>
    </r>
    <r>
      <rPr>
        <b/>
        <u/>
        <sz val="14"/>
        <color theme="1"/>
        <rFont val="Calibri Light"/>
        <family val="2"/>
        <scheme val="major"/>
      </rPr>
      <t xml:space="preserve"> RIFIUTI</t>
    </r>
  </si>
  <si>
    <t>(1.) VIABILITA' SOVRACCOMUNALE</t>
  </si>
  <si>
    <r>
      <rPr>
        <b/>
        <sz val="14"/>
        <color theme="1"/>
        <rFont val="Calibri Light"/>
        <family val="2"/>
        <scheme val="major"/>
      </rPr>
      <t xml:space="preserve">(1.) </t>
    </r>
    <r>
      <rPr>
        <u/>
        <sz val="14"/>
        <color theme="1"/>
        <rFont val="Calibri Light"/>
        <family val="2"/>
        <scheme val="major"/>
      </rPr>
      <t xml:space="preserve">AGGREGAZIONE </t>
    </r>
    <r>
      <rPr>
        <b/>
        <u/>
        <sz val="14"/>
        <color theme="1"/>
        <rFont val="Calibri Light"/>
        <family val="2"/>
        <scheme val="major"/>
      </rPr>
      <t>PROTEZIONE CIVILE</t>
    </r>
  </si>
  <si>
    <r>
      <rPr>
        <b/>
        <sz val="14"/>
        <color theme="1"/>
        <rFont val="Calibri Light"/>
        <family val="2"/>
        <scheme val="major"/>
      </rPr>
      <t xml:space="preserve">(1.) </t>
    </r>
    <r>
      <rPr>
        <u/>
        <sz val="14"/>
        <color theme="1"/>
        <rFont val="Calibri Light"/>
        <family val="2"/>
        <scheme val="major"/>
      </rPr>
      <t xml:space="preserve">AGGREGAZIONE </t>
    </r>
    <r>
      <rPr>
        <b/>
        <u/>
        <sz val="14"/>
        <color theme="1"/>
        <rFont val="Calibri Light"/>
        <family val="2"/>
        <scheme val="major"/>
      </rPr>
      <t>SERVIZI SOCIALI (Nido Idro)</t>
    </r>
  </si>
  <si>
    <r>
      <rPr>
        <b/>
        <sz val="14"/>
        <color theme="1"/>
        <rFont val="Calibri Light"/>
        <family val="2"/>
        <scheme val="major"/>
      </rPr>
      <t xml:space="preserve">(1.) </t>
    </r>
    <r>
      <rPr>
        <u/>
        <sz val="14"/>
        <color theme="1"/>
        <rFont val="Calibri Light"/>
        <family val="2"/>
        <scheme val="major"/>
      </rPr>
      <t xml:space="preserve">AGGREGAZIONE </t>
    </r>
    <r>
      <rPr>
        <b/>
        <u/>
        <sz val="14"/>
        <color theme="1"/>
        <rFont val="Calibri Light"/>
        <family val="2"/>
        <scheme val="major"/>
      </rPr>
      <t>SERVIZI SOCIALI (CDD, SADH, UPG)</t>
    </r>
  </si>
  <si>
    <r>
      <rPr>
        <b/>
        <sz val="14"/>
        <color theme="1"/>
        <rFont val="Calibri Light"/>
        <family val="2"/>
        <scheme val="major"/>
      </rPr>
      <t xml:space="preserve">(1.) </t>
    </r>
    <r>
      <rPr>
        <u/>
        <sz val="14"/>
        <color theme="1"/>
        <rFont val="Calibri Light"/>
        <family val="2"/>
        <scheme val="major"/>
      </rPr>
      <t xml:space="preserve">AGGREGAZIONE </t>
    </r>
    <r>
      <rPr>
        <b/>
        <u/>
        <sz val="14"/>
        <color theme="1"/>
        <rFont val="Calibri Light"/>
        <family val="2"/>
        <scheme val="major"/>
      </rPr>
      <t>SERVIZI SOCIALI (SAD, PASTI A DOMICILIO, TELESOCCORSO)</t>
    </r>
  </si>
  <si>
    <r>
      <rPr>
        <b/>
        <sz val="14"/>
        <color theme="1"/>
        <rFont val="Calibri Light"/>
        <family val="2"/>
        <scheme val="major"/>
      </rPr>
      <t xml:space="preserve">(1.) </t>
    </r>
    <r>
      <rPr>
        <u/>
        <sz val="14"/>
        <color theme="1"/>
        <rFont val="Calibri Light"/>
        <family val="2"/>
        <scheme val="major"/>
      </rPr>
      <t xml:space="preserve">AGGREGAZIONE </t>
    </r>
    <r>
      <rPr>
        <b/>
        <u/>
        <sz val="14"/>
        <color theme="1"/>
        <rFont val="Calibri Light"/>
        <family val="2"/>
        <scheme val="major"/>
      </rPr>
      <t>SERVIZI SOCIALI (PIANO POVERTA', RDC)</t>
    </r>
  </si>
  <si>
    <r>
      <rPr>
        <b/>
        <sz val="14"/>
        <color theme="1"/>
        <rFont val="Calibri Light"/>
        <family val="2"/>
        <scheme val="major"/>
      </rPr>
      <t xml:space="preserve">(1.) </t>
    </r>
    <r>
      <rPr>
        <u/>
        <sz val="14"/>
        <color theme="1"/>
        <rFont val="Calibri Light"/>
        <family val="2"/>
        <scheme val="major"/>
      </rPr>
      <t xml:space="preserve">AGGREGAZIONE </t>
    </r>
    <r>
      <rPr>
        <b/>
        <u/>
        <sz val="14"/>
        <color theme="1"/>
        <rFont val="Calibri Light"/>
        <family val="2"/>
        <scheme val="major"/>
      </rPr>
      <t>SERVIZI SOCIALI (SERVIZIO TUTELA MINORI, ADM assistenza domiciliare minori)</t>
    </r>
  </si>
  <si>
    <r>
      <rPr>
        <b/>
        <sz val="14"/>
        <rFont val="Calibri Light"/>
        <family val="2"/>
        <scheme val="major"/>
      </rPr>
      <t>(1.)</t>
    </r>
    <r>
      <rPr>
        <sz val="14"/>
        <rFont val="Calibri Light"/>
        <family val="2"/>
        <scheme val="major"/>
      </rPr>
      <t xml:space="preserve"> </t>
    </r>
    <r>
      <rPr>
        <b/>
        <u/>
        <sz val="14"/>
        <rFont val="Calibri Light"/>
        <family val="2"/>
        <scheme val="major"/>
      </rPr>
      <t>SISTEMA MUSEALE</t>
    </r>
    <r>
      <rPr>
        <sz val="14"/>
        <rFont val="Calibri Light"/>
        <family val="2"/>
        <scheme val="major"/>
      </rPr>
      <t xml:space="preserve"> + </t>
    </r>
    <r>
      <rPr>
        <b/>
        <u/>
        <sz val="14"/>
        <rFont val="Calibri Light"/>
        <family val="2"/>
        <scheme val="major"/>
      </rPr>
      <t>SISTEMA BIBLIOTECARIO</t>
    </r>
  </si>
  <si>
    <r>
      <rPr>
        <b/>
        <sz val="14"/>
        <color theme="1"/>
        <rFont val="Calibri Light"/>
        <family val="2"/>
        <scheme val="major"/>
      </rPr>
      <t xml:space="preserve">(1.) </t>
    </r>
    <r>
      <rPr>
        <u/>
        <sz val="14"/>
        <color theme="1"/>
        <rFont val="Calibri Light"/>
        <family val="2"/>
        <scheme val="major"/>
      </rPr>
      <t xml:space="preserve">AGGREGAZIONE </t>
    </r>
    <r>
      <rPr>
        <b/>
        <u/>
        <sz val="14"/>
        <color theme="1"/>
        <rFont val="Calibri Light"/>
        <family val="2"/>
        <scheme val="major"/>
      </rPr>
      <t>SERVIZI SOCIALI (Progetto Giovani Vallio T)</t>
    </r>
  </si>
  <si>
    <r>
      <rPr>
        <b/>
        <sz val="14"/>
        <color theme="1"/>
        <rFont val="Calibri Light"/>
        <family val="2"/>
        <scheme val="major"/>
      </rPr>
      <t xml:space="preserve">(1.) </t>
    </r>
    <r>
      <rPr>
        <b/>
        <u/>
        <sz val="14"/>
        <color theme="1"/>
        <rFont val="Calibri Light"/>
        <family val="2"/>
        <scheme val="major"/>
      </rPr>
      <t>Aggregazione Servizi Pubblici</t>
    </r>
    <r>
      <rPr>
        <u/>
        <sz val="14"/>
        <color theme="1"/>
        <rFont val="Calibri Light"/>
        <family val="2"/>
        <scheme val="major"/>
      </rPr>
      <t xml:space="preserve"> </t>
    </r>
    <r>
      <rPr>
        <sz val="14"/>
        <color theme="1"/>
        <rFont val="Calibri Light"/>
        <family val="2"/>
        <scheme val="major"/>
      </rPr>
      <t xml:space="preserve">(Illumunazione pubblica, gestione calore, reticolo idrico, reti GAS, …) + </t>
    </r>
    <r>
      <rPr>
        <b/>
        <u/>
        <sz val="14"/>
        <color theme="1"/>
        <rFont val="Calibri Light"/>
        <family val="2"/>
        <scheme val="major"/>
      </rPr>
      <t>COMMISSIONE PUBBLICO SPETTACOLO</t>
    </r>
    <r>
      <rPr>
        <sz val="14"/>
        <color theme="1"/>
        <rFont val="Calibri Light"/>
        <family val="2"/>
        <scheme val="major"/>
      </rPr>
      <t xml:space="preserve"> + </t>
    </r>
    <r>
      <rPr>
        <b/>
        <sz val="14"/>
        <color theme="1"/>
        <rFont val="Calibri Light"/>
        <family val="2"/>
        <scheme val="major"/>
      </rPr>
      <t xml:space="preserve">SERVIZIO SUAP </t>
    </r>
    <r>
      <rPr>
        <sz val="14"/>
        <color theme="1"/>
        <rFont val="Calibri Light"/>
        <family val="2"/>
        <scheme val="major"/>
      </rPr>
      <t>(per i Comuni non in aggregazione)</t>
    </r>
  </si>
  <si>
    <r>
      <rPr>
        <b/>
        <sz val="14"/>
        <color theme="1"/>
        <rFont val="Calibri Light"/>
        <family val="2"/>
        <scheme val="major"/>
      </rPr>
      <t xml:space="preserve">(1.) </t>
    </r>
    <r>
      <rPr>
        <u/>
        <sz val="14"/>
        <color theme="1"/>
        <rFont val="Calibri Light"/>
        <family val="2"/>
        <scheme val="major"/>
      </rPr>
      <t xml:space="preserve">AGGREGAZIONE </t>
    </r>
    <r>
      <rPr>
        <b/>
        <u/>
        <sz val="14"/>
        <color theme="1"/>
        <rFont val="Calibri Light"/>
        <family val="2"/>
        <scheme val="major"/>
      </rPr>
      <t>SERVIZI SOCIALI (Cred e mini-cred...)</t>
    </r>
  </si>
  <si>
    <t>(1.) PIANO TURISTICO</t>
  </si>
  <si>
    <r>
      <rPr>
        <b/>
        <sz val="14"/>
        <color theme="1"/>
        <rFont val="Calibri Light"/>
        <family val="2"/>
        <scheme val="major"/>
      </rPr>
      <t xml:space="preserve">(1.) </t>
    </r>
    <r>
      <rPr>
        <b/>
        <u/>
        <sz val="14"/>
        <color theme="1"/>
        <rFont val="Calibri Light"/>
        <family val="2"/>
        <scheme val="major"/>
      </rPr>
      <t>ROCCA D'ANFO</t>
    </r>
  </si>
  <si>
    <t>ALTRO - FONTI ENERGETICHE</t>
  </si>
  <si>
    <t>Coordinamento generale delle Aggregazioni costituite per l'attuazione dell'esercizio associato di funzioni e servizi comunali nell'ambito della convenzione-quadro 2018/2024, di cui la CM è capofila</t>
  </si>
  <si>
    <t>Autorizzazioni vincolo idrogeologico + lavori di tutela idrogeologica</t>
  </si>
  <si>
    <t>lavori di manutenzione straordinaria della viabilità intercomunale, progettazione piste ciclabili</t>
  </si>
  <si>
    <t>Riconoscimento di risorse finanziarie ad enti pubblici ed associazioni del territorio valsabbino in ambito culturale a valere su apposito bando pubblico annuale</t>
  </si>
  <si>
    <t xml:space="preserve">Bando 2022 L.R. 31/2008 Art 24 </t>
  </si>
  <si>
    <t>Realizzazione bando #ognigiornoinlombardia di promozione territoriale</t>
  </si>
  <si>
    <t>Autorizzazioni paesaggistiche + lavori di recupero e conservazione di beni storico/culturali (Rocca d'Anfo ed edifici storici)</t>
  </si>
  <si>
    <t>Interventi di protezione anfibi (GEV)</t>
  </si>
  <si>
    <t>progettazione nuovi impianti fotovoltaici + lavori di miglioramento efficienza energetica edifici</t>
  </si>
  <si>
    <t>Costituzione Consorzio forestale della Valle Sabbia + gestione contributi per interventi selvicolturali</t>
  </si>
  <si>
    <t>Realizzazione di strutture di servizio sociale per gli anziani e gestione dei servizi socio-assistenziali nei limiti stabiliti dalla vigente legislazione statale e regionale;</t>
  </si>
  <si>
    <t xml:space="preserve">Accreditamento con Regione Lombardia di n.2 strutture per disabili (CDD - n.30 posti a Idro e n.15 a Villanuova sul Clisi) - </t>
  </si>
  <si>
    <t>Convenzione per la calmierazione dei costi per i servizi funebri a favore dei cittadini e degli indigenti</t>
  </si>
  <si>
    <t>-Sistemazione idrogeologica del Bacino del fiume Chiese - previsto dallo studio di sottobacino (DGR XI/3671 del 13/10/2020)
-Interventi finanziati con DGR XI/3962 del 30/11/2020
-Opere di sistemazione versante Rocca d'Anfo (DGR XI/5365 del 11/10/2021)</t>
  </si>
  <si>
    <t>Bandi regionali</t>
  </si>
  <si>
    <t>Bando assistenti famigliari</t>
  </si>
  <si>
    <t>Bandi fondo non autosufficienza (caregiver, vita indipendente, voucher minori disabili)</t>
  </si>
  <si>
    <t>Bando emergenza abitativa sostegno all'affitto</t>
  </si>
  <si>
    <t>Bandi misura Dopo di Noi e Vita Indipendente</t>
  </si>
  <si>
    <t>Bandi con fondi europei</t>
  </si>
  <si>
    <t>PON (Progetto per inclusione soggetti fragili e poveri)</t>
  </si>
  <si>
    <t>Bandi con fondi Ministero dell'Interno</t>
  </si>
  <si>
    <t>SAI (Sistema di Accoglienza Integrata)</t>
  </si>
  <si>
    <t>Avviso fondi statali e europei</t>
  </si>
  <si>
    <t>Piano Povertà</t>
  </si>
  <si>
    <t>Bando regionale per l'acquisto di dotazioni strumentali , veicoli e mezzi per i servizi di polizia locale (L.R. 6/2015)</t>
  </si>
  <si>
    <t xml:space="preserve">Acquisto veicolo allestito per servizi di PL e altre dotazioni tecniche per il personale del servizio di polizia locale associato (bodycams) - € 40.000 </t>
  </si>
  <si>
    <t>L.r. 7 ottobre 2016 n. 25 “Politiche regionali in materia culturale - Riordino normativo”.</t>
  </si>
  <si>
    <t xml:space="preserve">Progetto Musei On Site- Sistema Museale </t>
  </si>
  <si>
    <t>Bando Lombardia attrattiva (Rocca d'Anfo +MAVS Gavardo)</t>
  </si>
  <si>
    <t xml:space="preserve">Ministeri </t>
  </si>
  <si>
    <t>ISTAT - GSE</t>
  </si>
  <si>
    <t>DA: Comuni - ATS - altre Comunita' montane - CVS - Provincia</t>
  </si>
  <si>
    <t>Da: Comuni - CVS - Provincia</t>
  </si>
  <si>
    <t>Da: GAL</t>
  </si>
  <si>
    <t>Macroaggregato 1 - sono comprese tutte le spese di personale per gestioni associate</t>
  </si>
  <si>
    <t>Macroaggregato 2 - sono esclusi i contributi agli investimenti di cui al macroaggregato 3</t>
  </si>
  <si>
    <t>D.LGS. 118/2011</t>
  </si>
  <si>
    <t>Missione 1 - Programmi dal 01 al 11</t>
  </si>
  <si>
    <t>Missione 4 e 5</t>
  </si>
  <si>
    <t>Missione 6 e 7</t>
  </si>
  <si>
    <t>Missione 8 e 9</t>
  </si>
  <si>
    <t>Missione 12</t>
  </si>
  <si>
    <t>Missione 14</t>
  </si>
  <si>
    <t>ANNUALITA' 2022</t>
  </si>
  <si>
    <t xml:space="preserve">Denominazione </t>
  </si>
  <si>
    <t>* Informazioni aggiornate a giugno 2023</t>
  </si>
  <si>
    <r>
      <t>1 - SECOVAL SRL (</t>
    </r>
    <r>
      <rPr>
        <i/>
        <u/>
        <sz val="12"/>
        <rFont val="Calibri"/>
        <family val="2"/>
        <scheme val="minor"/>
      </rPr>
      <t>in house</t>
    </r>
    <r>
      <rPr>
        <i/>
        <sz val="12"/>
        <rFont val="Calibri"/>
        <family val="2"/>
        <scheme val="minor"/>
      </rPr>
      <t>)</t>
    </r>
  </si>
  <si>
    <r>
      <t>2 - SAE (</t>
    </r>
    <r>
      <rPr>
        <i/>
        <u/>
        <sz val="12"/>
        <rFont val="Calibri"/>
        <family val="2"/>
        <scheme val="minor"/>
      </rPr>
      <t>in house</t>
    </r>
    <r>
      <rPr>
        <i/>
        <sz val="12"/>
        <rFont val="Calibri"/>
        <family val="2"/>
        <scheme val="minor"/>
      </rPr>
      <t>)</t>
    </r>
  </si>
  <si>
    <r>
      <t>3 - VALLE SABBIA SOLIDALE (</t>
    </r>
    <r>
      <rPr>
        <i/>
        <sz val="12"/>
        <rFont val="Calibri"/>
        <family val="2"/>
        <scheme val="minor"/>
      </rPr>
      <t>azianda speciale</t>
    </r>
    <r>
      <rPr>
        <sz val="12"/>
        <rFont val="Calibri"/>
        <family val="2"/>
        <scheme val="minor"/>
      </rPr>
      <t>)</t>
    </r>
  </si>
  <si>
    <r>
      <t>4 - CONSORZIO FORESTALE VALLE SABBIA (</t>
    </r>
    <r>
      <rPr>
        <i/>
        <sz val="12"/>
        <rFont val="Calibri"/>
        <family val="2"/>
        <scheme val="minor"/>
      </rPr>
      <t>in house</t>
    </r>
    <r>
      <rPr>
        <sz val="12"/>
        <rFont val="Calibri"/>
        <family val="2"/>
        <scheme val="minor"/>
      </rPr>
      <t>) data costituzione 20/09/2022</t>
    </r>
  </si>
  <si>
    <r>
      <t>attività già inclusa ed esposta in "</t>
    </r>
    <r>
      <rPr>
        <i/>
        <u/>
        <sz val="10"/>
        <rFont val="Calibri Light"/>
        <family val="2"/>
        <scheme val="major"/>
      </rPr>
      <t>Gestione entrate tributarie e servizi fiscali</t>
    </r>
    <r>
      <rPr>
        <i/>
        <sz val="10"/>
        <rFont val="Calibri Light"/>
        <family val="2"/>
        <scheme val="major"/>
      </rPr>
      <t>"</t>
    </r>
  </si>
  <si>
    <r>
      <rPr>
        <b/>
        <sz val="14"/>
        <rFont val="Calibri Light"/>
        <family val="2"/>
        <scheme val="major"/>
      </rPr>
      <t xml:space="preserve">(1.) </t>
    </r>
    <r>
      <rPr>
        <sz val="14"/>
        <rFont val="Calibri Light"/>
        <family val="2"/>
        <scheme val="major"/>
      </rPr>
      <t>GESTIONE SERVIZIO FOTOVOLTAICO</t>
    </r>
  </si>
  <si>
    <r>
      <rPr>
        <b/>
        <u/>
        <sz val="14"/>
        <rFont val="Calibri Light"/>
        <family val="2"/>
        <scheme val="major"/>
      </rPr>
      <t>(1.)</t>
    </r>
    <r>
      <rPr>
        <u/>
        <sz val="14"/>
        <rFont val="Calibri Light"/>
        <family val="2"/>
        <scheme val="major"/>
      </rPr>
      <t xml:space="preserve"> AGGREGAZIONI </t>
    </r>
    <r>
      <rPr>
        <b/>
        <u/>
        <sz val="14"/>
        <rFont val="Calibri Light"/>
        <family val="2"/>
        <scheme val="major"/>
      </rPr>
      <t>SEGRETERIA 1</t>
    </r>
    <r>
      <rPr>
        <sz val="14"/>
        <rFont val="Calibri Light"/>
        <family val="2"/>
        <scheme val="major"/>
      </rPr>
      <t xml:space="preserve"> - </t>
    </r>
    <r>
      <rPr>
        <b/>
        <u/>
        <sz val="14"/>
        <rFont val="Calibri Light"/>
        <family val="2"/>
        <scheme val="major"/>
      </rPr>
      <t>SEGRETERIA 2</t>
    </r>
    <r>
      <rPr>
        <sz val="14"/>
        <rFont val="Calibri Light"/>
        <family val="2"/>
        <scheme val="major"/>
      </rPr>
      <t xml:space="preserve"> + </t>
    </r>
    <r>
      <rPr>
        <b/>
        <u/>
        <sz val="14"/>
        <rFont val="Calibri Light"/>
        <family val="2"/>
        <scheme val="major"/>
      </rPr>
      <t>AGGREGAZIONE CUC</t>
    </r>
    <r>
      <rPr>
        <sz val="14"/>
        <rFont val="Calibri Light"/>
        <family val="2"/>
        <scheme val="major"/>
      </rPr>
      <t xml:space="preserve"> (Centrale Unica Committenza) + </t>
    </r>
    <r>
      <rPr>
        <b/>
        <sz val="14"/>
        <rFont val="Calibri Light"/>
        <family val="2"/>
        <scheme val="major"/>
      </rPr>
      <t xml:space="preserve"> SERVIZI AMMINISTRATIVI, SERVIZI INFORMATICI e SUAP</t>
    </r>
    <r>
      <rPr>
        <sz val="14"/>
        <rFont val="Calibri Light"/>
        <family val="2"/>
        <scheme val="major"/>
      </rPr>
      <t xml:space="preserve"> (per i Comuni non in aggregazione)</t>
    </r>
  </si>
  <si>
    <r>
      <rPr>
        <b/>
        <sz val="14"/>
        <rFont val="Calibri Light"/>
        <family val="2"/>
        <scheme val="major"/>
      </rPr>
      <t xml:space="preserve">(1.) </t>
    </r>
    <r>
      <rPr>
        <sz val="14"/>
        <rFont val="Calibri Light"/>
        <family val="2"/>
        <scheme val="major"/>
      </rPr>
      <t>Adesione alla CONVENZIONE CIT/CTS della Provincia di Brescia</t>
    </r>
  </si>
  <si>
    <r>
      <t>Di fatto l'ente eroga servizi in gestione associata oltre che per i 25 comuni apparteneti alla Comunità Montana (di cui all'elenco sopra) anche per i comuni esterni di cui alla schema allegato (</t>
    </r>
    <r>
      <rPr>
        <b/>
        <sz val="10"/>
        <rFont val="Calibri"/>
        <family val="2"/>
        <scheme val="minor"/>
      </rPr>
      <t>vedi allegato 1 - sez. 1 CONTESTO E STRUTTURA)</t>
    </r>
  </si>
  <si>
    <r>
      <t xml:space="preserve">*** si allega organigramma  delle società del gruppo Comunità Montana Valle sabbia </t>
    </r>
    <r>
      <rPr>
        <b/>
        <sz val="12"/>
        <rFont val="Calibri"/>
        <family val="2"/>
        <scheme val="minor"/>
      </rPr>
      <t>(vedi allegato 3 - sez. 1 CONTESTO E STRUTTURA)</t>
    </r>
  </si>
  <si>
    <r>
      <t>N.B. : la presente tabella non tiene conto di numerose funzioni svolte dalla Comunita' Montana di Valle Sabbia. A tal fine si allega una estrapolazione completa degli impegni per spese correnti 2022 (</t>
    </r>
    <r>
      <rPr>
        <b/>
        <sz val="10"/>
        <color theme="1"/>
        <rFont val="Calibri"/>
        <family val="2"/>
        <scheme val="minor"/>
      </rPr>
      <t>allegato 1 sez. 3 INDICATORI DI BILANCIO - impegni di spesa parte corrente suddivisi per missione-programma</t>
    </r>
    <r>
      <rPr>
        <sz val="10"/>
        <color theme="1"/>
        <rFont val="Calibri"/>
        <family val="2"/>
        <scheme val="minor"/>
      </rPr>
      <t>)</t>
    </r>
  </si>
  <si>
    <t xml:space="preserve">COMUNITA’ MONTANA DI VALLE SABBIA  </t>
  </si>
  <si>
    <t>** (dipendente comunale assegnato in Aggregazione PL)</t>
  </si>
  <si>
    <t>CONFERME: 1- SI / 2 - NO</t>
  </si>
  <si>
    <t>DESCRIZIONE DELLE VARIAZIONI INTERVENUTE NEL 2023</t>
  </si>
  <si>
    <t>Ruolo / Responsabile di:</t>
  </si>
  <si>
    <t>ALLEGATI ESERCIZIO 2023</t>
  </si>
  <si>
    <t>1)</t>
  </si>
  <si>
    <t>2)</t>
  </si>
  <si>
    <t>3)</t>
  </si>
  <si>
    <t>4)</t>
  </si>
  <si>
    <t>….</t>
  </si>
  <si>
    <t>COMPOSIZIONE APPARTENENZE ASSOCIATIVA INVARIATA</t>
  </si>
  <si>
    <t>POPOLAZIONE 1/1/2024</t>
  </si>
  <si>
    <t>VARIAZIONI DI CONTESTO ED EVENTI DA SEGNALARE RELATIVI AL 2023</t>
  </si>
  <si>
    <t>STRUTTURA ORGANIZZATIVA. VARIAZIONI INTERVENUTE NEL 2023</t>
  </si>
  <si>
    <t>Riportare O ALLEGARE i quadri del  Conto annuale:</t>
  </si>
  <si>
    <t>ALLEGARE ORGANIGRAMMA DELLA COMUNITA' MONTANA AL 31/12/2023</t>
  </si>
  <si>
    <t>SE SONO INTERVENUTE INNOVAZIONI ORGANIZZATIVE NEL 2023 PRECISARE</t>
  </si>
  <si>
    <t>STRUTTURA ORGANIZZATIVA DI EVENTUALI SOCIETA' IN HOUSE PARTECIPATE DALLA CM. VARIAZIONI INTERVENUTE NEL 2023</t>
  </si>
  <si>
    <t>DOTAZIONI DI PERSONALE AL 31/12/2023</t>
  </si>
  <si>
    <t>INNOVAZIONI. VARIAZIONI INTERVENUTE NEL 2023</t>
  </si>
  <si>
    <t>CONFERME SULLO STATO DI ESERCIZIO DELLA DELEGA: 1- SVOLTA / 2 - NON ESERCITATA NEL 2023</t>
  </si>
  <si>
    <t>SE LA DELEGA E' STATA SVOLTA INDICARE I VOLUMI A CONSUNTIVO DELL'ESERCIZIO 2023 (Numero di pratiche o altro pertinente)</t>
  </si>
  <si>
    <t>EVENTUALI INNOVAZIONI SU PROCEDURE E ATTIVITA' RISCONTRATE NELL'ESERCIZIO 2023</t>
  </si>
  <si>
    <t>SOLO SERVIZI LEADER</t>
  </si>
  <si>
    <t>AGGIORNAMENTO DEI SERVIZI EROGATI IN FORMA ASSOCIATA - SITUAZIONE AL CONSUNTIVO 2023 (1. Servizio associato confermato - 2. NUOVO Servizio associato - 3. Servizio associato INTERROTTO)</t>
  </si>
  <si>
    <t>EVENTUALI INNOVAZIONI INTRODOTTE NEL SERVIZIO ASSOCIATO NELL'ESERCIZIO 2023</t>
  </si>
  <si>
    <t>allegato 1 - sez. 2B FUNZIONI IN GA - Convenzione Quadro 2018-2024 / allegato 2 - sez. 2B FUNZIONI IN GA</t>
  </si>
  <si>
    <t>CONFERME SULLA CONTINUITA' DI ESERCIZIO DELLA FUNZIONE PROPRIA NEL 2023: 1- SI / 2 - NO</t>
  </si>
  <si>
    <t>SE SVOLTA, PRECISARE CHE TIPO DI ATTIVITA' E' STATA ATTUATA DALLA CM NEL 2023</t>
  </si>
  <si>
    <t>INDICARE SE SVOLTE NEL 2023:     (1. Si - 2. No),</t>
  </si>
  <si>
    <t>SE SVOLTE, PRECISARE CHE TIPO DI ATTIVITA' E' STATA ATTUATA DALLA CM NEL 2023 E L'ENTITA' DEL FINANZIAMENTO</t>
  </si>
  <si>
    <t>INDICATORI DI BILANCIO RELATIVI ALL'ANNUALITA' 2023</t>
  </si>
  <si>
    <t>ENTRATE RIFERITE AL 2023</t>
  </si>
  <si>
    <t>SPESE RIFERITE AL 2023</t>
  </si>
  <si>
    <t>SPESA CORRENTE PER MISSIONE</t>
  </si>
  <si>
    <t>MISSIONE 1</t>
  </si>
  <si>
    <t>Servizi istituzionali, generali e di gestione</t>
  </si>
  <si>
    <t>MISSIONE 4</t>
  </si>
  <si>
    <t>Istruzione e diritto allo studio</t>
  </si>
  <si>
    <t>MISSIONE 5</t>
  </si>
  <si>
    <t>Tutela e valorizzazione dei beni e delle attività culturali</t>
  </si>
  <si>
    <t>MISSIONE 6</t>
  </si>
  <si>
    <t>Politiche giovanili, sport e tempo libero</t>
  </si>
  <si>
    <t>MISSIONE 7</t>
  </si>
  <si>
    <t>Turismo</t>
  </si>
  <si>
    <t>MISSIONE 8</t>
  </si>
  <si>
    <t>Assetto del territorio ed edilizia abitativa</t>
  </si>
  <si>
    <t>MISSIONE 9</t>
  </si>
  <si>
    <t>Sviluppo sostenibile e tutela del territorio e dell'ambiente</t>
  </si>
  <si>
    <t>MISSIONE 11</t>
  </si>
  <si>
    <t>Soccorso civile</t>
  </si>
  <si>
    <t>MISSIONE 12</t>
  </si>
  <si>
    <t>Diritti sociali, politiche sociali e famiglia</t>
  </si>
  <si>
    <t>MISSIONE 13</t>
  </si>
  <si>
    <t>Tutela della salute</t>
  </si>
  <si>
    <t>MISSIONE 14</t>
  </si>
  <si>
    <t>Sviluppo economico e competitività</t>
  </si>
  <si>
    <t>MISSIONE 15</t>
  </si>
  <si>
    <t>Politiche per il lavoro e la formazione professionale</t>
  </si>
  <si>
    <t>MISSIONE 16</t>
  </si>
  <si>
    <t>Agricoltura, politiche agroalimentari e pesca</t>
  </si>
  <si>
    <t>MISSIONE 17</t>
  </si>
  <si>
    <t>Energia e diversificazione delle fonti energetiche</t>
  </si>
  <si>
    <t>MISSIONE 10</t>
  </si>
  <si>
    <t>Trasporti e diritto alla mobilità</t>
  </si>
  <si>
    <t>Presentazione delle innovazioni introdotte nell'organigramma, nell'organizzazione dei servizi e del personale
(si rimanda a "allegato 2 - sez. 1 CONTESTO E STRUTTURA"</t>
  </si>
  <si>
    <t>non rilasciamo piu autorizzazioni per il vincolo idrogeologico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</si>
</sst>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50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name val="Times New Roman"/>
      <family val="1"/>
    </font>
    <font>
      <b/>
      <sz val="14"/>
      <color rgb="FF0070C0"/>
      <name val="Calibri"/>
      <family val="2"/>
      <scheme val="minor"/>
    </font>
    <font>
      <u/>
      <sz val="14"/>
      <color theme="1"/>
      <name val="Calibri Light"/>
      <family val="2"/>
      <scheme val="major"/>
    </font>
    <font>
      <b/>
      <u/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sz val="14"/>
      <name val="Calibri Light"/>
      <family val="2"/>
      <scheme val="major"/>
    </font>
    <font>
      <b/>
      <u/>
      <sz val="14"/>
      <name val="Calibri Light"/>
      <family val="2"/>
      <scheme val="major"/>
    </font>
    <font>
      <sz val="16"/>
      <color theme="1"/>
      <name val="Calibri"/>
      <family val="2"/>
      <scheme val="minor"/>
    </font>
    <font>
      <b/>
      <sz val="14"/>
      <name val="Calibri Light"/>
      <family val="2"/>
      <scheme val="major"/>
    </font>
    <font>
      <sz val="10"/>
      <color theme="1"/>
      <name val="Calibri"/>
      <family val="2"/>
      <scheme val="minor"/>
    </font>
    <font>
      <u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u/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14"/>
      <name val="Calibri"/>
      <family val="2"/>
      <scheme val="minor"/>
    </font>
    <font>
      <i/>
      <sz val="10"/>
      <name val="Calibri Light"/>
      <family val="2"/>
      <scheme val="major"/>
    </font>
    <font>
      <i/>
      <u/>
      <sz val="10"/>
      <name val="Calibri Light"/>
      <family val="2"/>
      <scheme val="major"/>
    </font>
    <font>
      <sz val="16"/>
      <name val="Calibri"/>
      <family val="2"/>
      <scheme val="minor"/>
    </font>
    <font>
      <u/>
      <sz val="14"/>
      <name val="Calibri Light"/>
      <family val="2"/>
      <scheme val="major"/>
    </font>
    <font>
      <b/>
      <u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 Light"/>
      <family val="2"/>
      <scheme val="major"/>
    </font>
    <font>
      <b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171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1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0" fillId="0" borderId="0" xfId="0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0" borderId="0" xfId="0" applyAlignment="1">
      <alignment horizontal="right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justify" vertical="center" wrapText="1"/>
    </xf>
    <xf numFmtId="0" fontId="11" fillId="4" borderId="1" xfId="0" applyFont="1" applyFill="1" applyBorder="1" applyAlignment="1">
      <alignment horizontal="justify" vertical="center" wrapText="1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2" borderId="0" xfId="0" applyFont="1" applyFill="1" applyAlignment="1">
      <alignment wrapText="1"/>
    </xf>
    <xf numFmtId="0" fontId="0" fillId="7" borderId="1" xfId="0" applyFill="1" applyBorder="1" applyAlignment="1">
      <alignment wrapText="1"/>
    </xf>
    <xf numFmtId="0" fontId="14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5" fillId="6" borderId="1" xfId="0" applyFont="1" applyFill="1" applyBorder="1" applyAlignment="1">
      <alignment horizontal="center" vertical="top" wrapText="1"/>
    </xf>
    <xf numFmtId="0" fontId="0" fillId="7" borderId="1" xfId="0" applyFill="1" applyBorder="1" applyAlignment="1">
      <alignment horizontal="left" vertical="center" wrapText="1"/>
    </xf>
    <xf numFmtId="0" fontId="16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wrapText="1"/>
    </xf>
    <xf numFmtId="43" fontId="17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164" fontId="0" fillId="0" borderId="0" xfId="1" applyNumberFormat="1" applyFont="1"/>
    <xf numFmtId="165" fontId="0" fillId="0" borderId="0" xfId="1" applyNumberFormat="1" applyFont="1"/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2" fillId="3" borderId="0" xfId="0" applyFont="1" applyFill="1"/>
    <xf numFmtId="0" fontId="23" fillId="3" borderId="13" xfId="0" applyFont="1" applyFill="1" applyBorder="1" applyAlignment="1">
      <alignment vertical="center" wrapText="1"/>
    </xf>
    <xf numFmtId="0" fontId="23" fillId="3" borderId="10" xfId="0" applyFont="1" applyFill="1" applyBorder="1" applyAlignment="1">
      <alignment vertical="center" wrapText="1"/>
    </xf>
    <xf numFmtId="0" fontId="23" fillId="3" borderId="12" xfId="0" applyFont="1" applyFill="1" applyBorder="1" applyAlignment="1">
      <alignment vertical="center" wrapText="1"/>
    </xf>
    <xf numFmtId="0" fontId="24" fillId="3" borderId="10" xfId="0" applyFont="1" applyFill="1" applyBorder="1" applyAlignment="1">
      <alignment vertical="center" wrapText="1"/>
    </xf>
    <xf numFmtId="0" fontId="28" fillId="0" borderId="1" xfId="0" applyFont="1" applyBorder="1" applyAlignment="1">
      <alignment vertical="center"/>
    </xf>
    <xf numFmtId="0" fontId="28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9" fillId="0" borderId="1" xfId="0" applyFont="1" applyBorder="1" applyAlignment="1">
      <alignment vertical="center" wrapText="1"/>
    </xf>
    <xf numFmtId="0" fontId="26" fillId="3" borderId="1" xfId="0" applyFont="1" applyFill="1" applyBorder="1" applyAlignment="1">
      <alignment vertical="center" wrapText="1"/>
    </xf>
    <xf numFmtId="0" fontId="27" fillId="3" borderId="1" xfId="0" applyFont="1" applyFill="1" applyBorder="1" applyAlignment="1">
      <alignment vertical="center" wrapText="1"/>
    </xf>
    <xf numFmtId="4" fontId="16" fillId="6" borderId="1" xfId="0" applyNumberFormat="1" applyFont="1" applyFill="1" applyBorder="1" applyAlignment="1">
      <alignment vertical="top" wrapText="1"/>
    </xf>
    <xf numFmtId="0" fontId="33" fillId="0" borderId="0" xfId="0" applyFont="1"/>
    <xf numFmtId="4" fontId="0" fillId="7" borderId="1" xfId="0" applyNumberFormat="1" applyFill="1" applyBorder="1" applyAlignment="1">
      <alignment horizontal="right" vertical="center"/>
    </xf>
    <xf numFmtId="0" fontId="33" fillId="0" borderId="0" xfId="0" applyFont="1" applyAlignment="1">
      <alignment wrapText="1"/>
    </xf>
    <xf numFmtId="0" fontId="23" fillId="0" borderId="11" xfId="0" applyFont="1" applyBorder="1" applyAlignment="1">
      <alignment vertical="center" wrapText="1"/>
    </xf>
    <xf numFmtId="0" fontId="23" fillId="0" borderId="12" xfId="0" applyFont="1" applyBorder="1" applyAlignment="1">
      <alignment vertical="center" wrapText="1"/>
    </xf>
    <xf numFmtId="0" fontId="34" fillId="0" borderId="12" xfId="2" applyFont="1" applyBorder="1" applyAlignment="1">
      <alignment vertical="center" wrapText="1"/>
    </xf>
    <xf numFmtId="0" fontId="24" fillId="0" borderId="12" xfId="0" applyFont="1" applyBorder="1" applyAlignment="1">
      <alignment vertical="center" wrapText="1"/>
    </xf>
    <xf numFmtId="0" fontId="23" fillId="0" borderId="0" xfId="0" applyFont="1"/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justify" vertical="center"/>
    </xf>
    <xf numFmtId="0" fontId="0" fillId="3" borderId="1" xfId="0" applyFill="1" applyBorder="1"/>
    <xf numFmtId="0" fontId="31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29" fillId="0" borderId="1" xfId="0" applyFont="1" applyBorder="1" applyAlignment="1">
      <alignment horizontal="left" vertical="center" wrapText="1"/>
    </xf>
    <xf numFmtId="0" fontId="44" fillId="3" borderId="1" xfId="0" applyFont="1" applyFill="1" applyBorder="1" applyAlignment="1">
      <alignment vertical="center"/>
    </xf>
    <xf numFmtId="0" fontId="23" fillId="0" borderId="1" xfId="0" applyFont="1" applyBorder="1" applyAlignment="1">
      <alignment wrapText="1"/>
    </xf>
    <xf numFmtId="0" fontId="46" fillId="0" borderId="0" xfId="0" applyFont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8" fillId="3" borderId="1" xfId="0" applyFont="1" applyFill="1" applyBorder="1" applyAlignment="1">
      <alignment horizontal="left" vertical="center"/>
    </xf>
    <xf numFmtId="0" fontId="29" fillId="3" borderId="1" xfId="0" applyFont="1" applyFill="1" applyBorder="1" applyAlignment="1">
      <alignment horizontal="center" vertical="center"/>
    </xf>
    <xf numFmtId="0" fontId="48" fillId="3" borderId="1" xfId="0" applyFont="1" applyFill="1" applyBorder="1" applyAlignment="1">
      <alignment horizontal="left" vertical="center" wrapText="1"/>
    </xf>
    <xf numFmtId="0" fontId="23" fillId="3" borderId="8" xfId="0" applyFont="1" applyFill="1" applyBorder="1" applyAlignment="1">
      <alignment horizontal="left" vertical="center"/>
    </xf>
    <xf numFmtId="0" fontId="29" fillId="3" borderId="1" xfId="0" applyFont="1" applyFill="1" applyBorder="1" applyAlignment="1">
      <alignment horizontal="left" vertical="center"/>
    </xf>
    <xf numFmtId="0" fontId="48" fillId="3" borderId="1" xfId="0" applyFont="1" applyFill="1" applyBorder="1" applyAlignment="1">
      <alignment horizontal="center" vertical="center"/>
    </xf>
    <xf numFmtId="0" fontId="48" fillId="3" borderId="1" xfId="0" applyFont="1" applyFill="1" applyBorder="1" applyAlignment="1">
      <alignment vertical="center" wrapText="1"/>
    </xf>
    <xf numFmtId="0" fontId="29" fillId="3" borderId="1" xfId="0" applyFont="1" applyFill="1" applyBorder="1" applyAlignment="1">
      <alignment horizontal="left" vertical="center" wrapText="1"/>
    </xf>
    <xf numFmtId="0" fontId="29" fillId="3" borderId="1" xfId="0" quotePrefix="1" applyFont="1" applyFill="1" applyBorder="1" applyAlignment="1">
      <alignment horizontal="left" vertical="center" wrapText="1"/>
    </xf>
    <xf numFmtId="0" fontId="35" fillId="3" borderId="0" xfId="0" applyFont="1" applyFill="1" applyAlignment="1">
      <alignment wrapText="1"/>
    </xf>
    <xf numFmtId="164" fontId="0" fillId="3" borderId="0" xfId="1" applyNumberFormat="1" applyFont="1" applyFill="1"/>
    <xf numFmtId="165" fontId="0" fillId="3" borderId="0" xfId="1" applyNumberFormat="1" applyFont="1" applyFill="1"/>
    <xf numFmtId="0" fontId="0" fillId="3" borderId="0" xfId="0" applyFill="1"/>
    <xf numFmtId="0" fontId="1" fillId="3" borderId="0" xfId="0" applyFont="1" applyFill="1" applyAlignment="1">
      <alignment horizontal="right"/>
    </xf>
    <xf numFmtId="0" fontId="40" fillId="3" borderId="0" xfId="0" applyFont="1" applyFill="1" applyAlignment="1">
      <alignment horizontal="center" vertical="center"/>
    </xf>
    <xf numFmtId="0" fontId="23" fillId="3" borderId="0" xfId="0" applyFont="1" applyFill="1"/>
    <xf numFmtId="0" fontId="39" fillId="3" borderId="0" xfId="0" applyFont="1" applyFill="1"/>
    <xf numFmtId="0" fontId="39" fillId="3" borderId="0" xfId="0" applyFont="1" applyFill="1" applyAlignment="1">
      <alignment horizontal="right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1" fillId="3" borderId="1" xfId="0" applyFont="1" applyFill="1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/>
    </xf>
    <xf numFmtId="0" fontId="41" fillId="3" borderId="1" xfId="0" applyFont="1" applyFill="1" applyBorder="1" applyAlignment="1">
      <alignment wrapText="1"/>
    </xf>
    <xf numFmtId="0" fontId="41" fillId="3" borderId="1" xfId="0" applyFont="1" applyFill="1" applyBorder="1"/>
    <xf numFmtId="0" fontId="25" fillId="3" borderId="1" xfId="0" applyFont="1" applyFill="1" applyBorder="1"/>
    <xf numFmtId="0" fontId="48" fillId="3" borderId="1" xfId="0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22" fillId="0" borderId="1" xfId="0" applyFont="1" applyBorder="1" applyAlignment="1">
      <alignment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" fillId="8" borderId="14" xfId="0" applyFont="1" applyFill="1" applyBorder="1" applyAlignment="1">
      <alignment horizontal="left" vertical="center" wrapText="1"/>
    </xf>
    <xf numFmtId="0" fontId="23" fillId="8" borderId="1" xfId="0" applyFont="1" applyFill="1" applyBorder="1" applyAlignment="1">
      <alignment horizontal="left" wrapText="1"/>
    </xf>
    <xf numFmtId="0" fontId="23" fillId="8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0" fillId="9" borderId="20" xfId="0" applyFill="1" applyBorder="1" applyAlignment="1">
      <alignment horizontal="justify" vertical="center" wrapText="1"/>
    </xf>
    <xf numFmtId="0" fontId="0" fillId="9" borderId="18" xfId="0" applyFill="1" applyBorder="1" applyAlignment="1">
      <alignment horizontal="justify" vertical="center" wrapText="1"/>
    </xf>
    <xf numFmtId="0" fontId="0" fillId="9" borderId="20" xfId="0" applyFill="1" applyBorder="1"/>
    <xf numFmtId="0" fontId="0" fillId="9" borderId="0" xfId="0" applyFill="1"/>
    <xf numFmtId="0" fontId="0" fillId="9" borderId="20" xfId="0" applyFill="1" applyBorder="1" applyAlignment="1">
      <alignment wrapText="1"/>
    </xf>
    <xf numFmtId="0" fontId="9" fillId="9" borderId="0" xfId="0" applyFont="1" applyFill="1"/>
    <xf numFmtId="0" fontId="1" fillId="9" borderId="0" xfId="0" applyFont="1" applyFill="1"/>
    <xf numFmtId="0" fontId="15" fillId="9" borderId="1" xfId="0" applyFont="1" applyFill="1" applyBorder="1" applyAlignment="1">
      <alignment wrapText="1"/>
    </xf>
    <xf numFmtId="0" fontId="15" fillId="9" borderId="1" xfId="0" applyFont="1" applyFill="1" applyBorder="1" applyAlignment="1">
      <alignment horizontal="center" vertical="top" wrapText="1"/>
    </xf>
    <xf numFmtId="0" fontId="16" fillId="9" borderId="1" xfId="0" applyFont="1" applyFill="1" applyBorder="1" applyAlignment="1">
      <alignment vertical="top" wrapText="1"/>
    </xf>
    <xf numFmtId="43" fontId="16" fillId="9" borderId="1" xfId="1" applyFont="1" applyFill="1" applyBorder="1" applyAlignment="1">
      <alignment vertical="top" wrapText="1"/>
    </xf>
    <xf numFmtId="0" fontId="47" fillId="9" borderId="1" xfId="0" applyFont="1" applyFill="1" applyBorder="1" applyAlignment="1">
      <alignment horizontal="left" vertical="center" wrapText="1"/>
    </xf>
    <xf numFmtId="0" fontId="47" fillId="9" borderId="7" xfId="0" applyFont="1" applyFill="1" applyBorder="1" applyAlignment="1">
      <alignment horizontal="left" vertical="center" wrapText="1"/>
    </xf>
    <xf numFmtId="0" fontId="23" fillId="3" borderId="9" xfId="0" applyFont="1" applyFill="1" applyBorder="1" applyAlignment="1">
      <alignment vertical="center" wrapText="1"/>
    </xf>
    <xf numFmtId="0" fontId="23" fillId="3" borderId="10" xfId="0" applyFont="1" applyFill="1" applyBorder="1" applyAlignment="1">
      <alignment vertical="center" wrapText="1"/>
    </xf>
    <xf numFmtId="0" fontId="23" fillId="0" borderId="9" xfId="0" applyFont="1" applyBorder="1" applyAlignment="1">
      <alignment vertical="center" wrapText="1"/>
    </xf>
    <xf numFmtId="0" fontId="23" fillId="0" borderId="10" xfId="0" applyFont="1" applyBorder="1" applyAlignment="1">
      <alignment vertical="center" wrapText="1"/>
    </xf>
    <xf numFmtId="0" fontId="34" fillId="0" borderId="9" xfId="2" applyFont="1" applyBorder="1" applyAlignment="1">
      <alignment vertical="center" wrapText="1"/>
    </xf>
    <xf numFmtId="0" fontId="34" fillId="0" borderId="10" xfId="2" applyFont="1" applyBorder="1" applyAlignment="1">
      <alignment vertical="center" wrapText="1"/>
    </xf>
    <xf numFmtId="0" fontId="0" fillId="9" borderId="15" xfId="0" applyFill="1" applyBorder="1" applyAlignment="1">
      <alignment horizontal="center"/>
    </xf>
    <xf numFmtId="0" fontId="0" fillId="9" borderId="19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0" fillId="9" borderId="17" xfId="0" applyFill="1" applyBorder="1" applyAlignment="1">
      <alignment horizontal="center"/>
    </xf>
    <xf numFmtId="0" fontId="0" fillId="9" borderId="18" xfId="0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0" fillId="3" borderId="14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47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6" fillId="6" borderId="1" xfId="0" applyFont="1" applyFill="1" applyBorder="1" applyAlignment="1">
      <alignment vertical="top" wrapText="1"/>
    </xf>
    <xf numFmtId="0" fontId="14" fillId="5" borderId="2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vertical="top" wrapText="1"/>
    </xf>
    <xf numFmtId="0" fontId="0" fillId="9" borderId="21" xfId="0" applyFill="1" applyBorder="1" applyAlignment="1">
      <alignment horizontal="center" vertical="center"/>
    </xf>
    <xf numFmtId="0" fontId="0" fillId="9" borderId="22" xfId="0" applyFill="1" applyBorder="1" applyAlignment="1">
      <alignment horizontal="center" vertical="center"/>
    </xf>
    <xf numFmtId="0" fontId="0" fillId="9" borderId="20" xfId="0" applyFill="1" applyBorder="1" applyAlignment="1">
      <alignment horizontal="right"/>
    </xf>
    <xf numFmtId="3" fontId="0" fillId="0" borderId="0" xfId="0" applyNumberFormat="1"/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ichele.borra@cmvs.it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segretario@cmvs.it" TargetMode="External"/><Relationship Id="rId1" Type="http://schemas.openxmlformats.org/officeDocument/2006/relationships/hyperlink" Target="mailto:info@cmvs.it" TargetMode="External"/><Relationship Id="rId6" Type="http://schemas.openxmlformats.org/officeDocument/2006/relationships/hyperlink" Target="mailto:segretario@cmvs.it" TargetMode="External"/><Relationship Id="rId5" Type="http://schemas.openxmlformats.org/officeDocument/2006/relationships/hyperlink" Target="mailto:aggregazionepl@cmvs.it" TargetMode="External"/><Relationship Id="rId4" Type="http://schemas.openxmlformats.org/officeDocument/2006/relationships/hyperlink" Target="mailto:mara.ceriotti@cmvs.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C8527-9064-414C-AC2A-392CF8BD6CE8}">
  <sheetPr>
    <pageSetUpPr fitToPage="1"/>
  </sheetPr>
  <dimension ref="A1:J27"/>
  <sheetViews>
    <sheetView tabSelected="1" workbookViewId="0"/>
  </sheetViews>
  <sheetFormatPr baseColWidth="10" defaultColWidth="11.1640625" defaultRowHeight="16"/>
  <cols>
    <col min="1" max="1" width="79" customWidth="1"/>
    <col min="2" max="2" width="32.1640625" customWidth="1"/>
    <col min="3" max="3" width="24.1640625" customWidth="1"/>
    <col min="4" max="4" width="28.1640625" customWidth="1"/>
    <col min="6" max="6" width="22.83203125" customWidth="1"/>
    <col min="7" max="7" width="31.83203125" customWidth="1"/>
    <col min="8" max="8" width="21.33203125" customWidth="1"/>
    <col min="9" max="9" width="13.5" customWidth="1"/>
    <col min="10" max="10" width="28.1640625" customWidth="1"/>
  </cols>
  <sheetData>
    <row r="1" spans="1:10" ht="17">
      <c r="A1" s="37" t="s">
        <v>416</v>
      </c>
    </row>
    <row r="2" spans="1:10" ht="17">
      <c r="A2" s="38" t="s">
        <v>429</v>
      </c>
    </row>
    <row r="3" spans="1:10">
      <c r="A3" s="39"/>
    </row>
    <row r="4" spans="1:10" ht="17">
      <c r="A4" s="37" t="s">
        <v>272</v>
      </c>
    </row>
    <row r="5" spans="1:10" ht="17">
      <c r="A5" s="38" t="s">
        <v>273</v>
      </c>
    </row>
    <row r="6" spans="1:10">
      <c r="A6" s="39"/>
      <c r="B6" s="41"/>
    </row>
    <row r="7" spans="1:10" ht="17">
      <c r="A7" s="37" t="s">
        <v>301</v>
      </c>
    </row>
    <row r="8" spans="1:10" ht="18" thickBot="1">
      <c r="A8" s="37" t="s">
        <v>302</v>
      </c>
    </row>
    <row r="9" spans="1:10" ht="17" thickBot="1">
      <c r="A9" s="40"/>
      <c r="F9" s="139" t="s">
        <v>431</v>
      </c>
      <c r="G9" s="141" t="s">
        <v>432</v>
      </c>
      <c r="H9" s="142"/>
      <c r="I9" s="142"/>
      <c r="J9" s="143"/>
    </row>
    <row r="10" spans="1:10" ht="18" thickBot="1">
      <c r="A10" s="135" t="s">
        <v>274</v>
      </c>
      <c r="B10" s="59" t="s">
        <v>275</v>
      </c>
      <c r="C10" s="135" t="s">
        <v>277</v>
      </c>
      <c r="D10" s="135" t="s">
        <v>278</v>
      </c>
      <c r="F10" s="140"/>
      <c r="G10" s="120" t="s">
        <v>274</v>
      </c>
      <c r="H10" s="121" t="s">
        <v>433</v>
      </c>
      <c r="I10" s="121" t="s">
        <v>277</v>
      </c>
      <c r="J10" s="121" t="s">
        <v>278</v>
      </c>
    </row>
    <row r="11" spans="1:10" ht="18" thickBot="1">
      <c r="A11" s="136"/>
      <c r="B11" s="60" t="s">
        <v>276</v>
      </c>
      <c r="C11" s="136"/>
      <c r="D11" s="136"/>
    </row>
    <row r="12" spans="1:10" ht="17">
      <c r="A12" s="42" t="s">
        <v>279</v>
      </c>
      <c r="B12" s="133" t="s">
        <v>281</v>
      </c>
      <c r="C12" s="135" t="s">
        <v>282</v>
      </c>
      <c r="D12" s="137" t="s">
        <v>283</v>
      </c>
    </row>
    <row r="13" spans="1:10" ht="18" thickBot="1">
      <c r="A13" s="43" t="s">
        <v>280</v>
      </c>
      <c r="B13" s="134"/>
      <c r="C13" s="136"/>
      <c r="D13" s="138"/>
    </row>
    <row r="14" spans="1:10" ht="18" thickBot="1">
      <c r="A14" s="43" t="s">
        <v>303</v>
      </c>
      <c r="B14" s="44" t="s">
        <v>284</v>
      </c>
      <c r="C14" s="60" t="s">
        <v>285</v>
      </c>
      <c r="D14" s="61" t="s">
        <v>286</v>
      </c>
    </row>
    <row r="15" spans="1:10" ht="18" thickBot="1">
      <c r="A15" s="43" t="s">
        <v>303</v>
      </c>
      <c r="B15" s="44" t="s">
        <v>287</v>
      </c>
      <c r="C15" s="60" t="s">
        <v>288</v>
      </c>
      <c r="D15" s="61" t="s">
        <v>286</v>
      </c>
    </row>
    <row r="16" spans="1:10" ht="18" thickBot="1">
      <c r="A16" s="43" t="s">
        <v>289</v>
      </c>
      <c r="B16" s="44" t="s">
        <v>290</v>
      </c>
      <c r="C16" s="60" t="s">
        <v>291</v>
      </c>
      <c r="D16" s="61" t="s">
        <v>292</v>
      </c>
    </row>
    <row r="17" spans="1:6" ht="18" thickBot="1">
      <c r="A17" s="43" t="s">
        <v>293</v>
      </c>
      <c r="B17" s="44" t="s">
        <v>294</v>
      </c>
      <c r="C17" s="60" t="s">
        <v>295</v>
      </c>
      <c r="D17" s="61" t="s">
        <v>296</v>
      </c>
    </row>
    <row r="18" spans="1:6" ht="18" thickBot="1">
      <c r="A18" s="43" t="s">
        <v>304</v>
      </c>
      <c r="B18" s="44" t="s">
        <v>297</v>
      </c>
      <c r="C18" s="60" t="s">
        <v>298</v>
      </c>
      <c r="D18" s="61" t="s">
        <v>299</v>
      </c>
    </row>
    <row r="19" spans="1:6" ht="18" thickBot="1">
      <c r="A19" s="45"/>
      <c r="B19" s="44" t="s">
        <v>300</v>
      </c>
      <c r="C19" s="62"/>
      <c r="D19" s="62"/>
    </row>
    <row r="20" spans="1:6">
      <c r="A20" s="63"/>
      <c r="B20" s="63"/>
      <c r="C20" s="63"/>
      <c r="D20" s="63"/>
    </row>
    <row r="21" spans="1:6" ht="17" thickBot="1">
      <c r="A21" s="63"/>
      <c r="B21" s="63"/>
      <c r="C21" s="63"/>
      <c r="D21" s="63"/>
    </row>
    <row r="22" spans="1:6" ht="18" thickBot="1">
      <c r="A22" s="64" t="s">
        <v>417</v>
      </c>
      <c r="B22" s="63"/>
      <c r="C22" s="63"/>
      <c r="D22" s="63"/>
      <c r="F22" s="122" t="s">
        <v>434</v>
      </c>
    </row>
    <row r="23" spans="1:6" ht="17">
      <c r="A23" s="65" t="s">
        <v>430</v>
      </c>
      <c r="B23" s="63"/>
      <c r="C23" s="63"/>
      <c r="D23" s="63"/>
      <c r="F23" s="123" t="s">
        <v>435</v>
      </c>
    </row>
    <row r="24" spans="1:6">
      <c r="A24" s="63"/>
      <c r="B24" s="63"/>
      <c r="C24" s="63"/>
      <c r="D24" s="63"/>
      <c r="F24" s="123" t="s">
        <v>436</v>
      </c>
    </row>
    <row r="25" spans="1:6">
      <c r="F25" s="123" t="s">
        <v>437</v>
      </c>
    </row>
    <row r="26" spans="1:6">
      <c r="F26" s="123" t="s">
        <v>438</v>
      </c>
    </row>
    <row r="27" spans="1:6">
      <c r="F27" s="123" t="s">
        <v>439</v>
      </c>
    </row>
  </sheetData>
  <mergeCells count="8">
    <mergeCell ref="A10:A11"/>
    <mergeCell ref="C10:C11"/>
    <mergeCell ref="D10:D11"/>
    <mergeCell ref="B12:B13"/>
    <mergeCell ref="C12:C13"/>
    <mergeCell ref="D12:D13"/>
    <mergeCell ref="F9:F10"/>
    <mergeCell ref="G9:J9"/>
  </mergeCells>
  <hyperlinks>
    <hyperlink ref="D12" r:id="rId1" display="mailto:info@cmvs.it" xr:uid="{D3811C9E-BABF-E049-ADD8-5697B7A07515}"/>
    <hyperlink ref="D14" r:id="rId2" display="mailto:segretario@cmvs.it" xr:uid="{FB6061D4-37C7-0E48-92A6-9CC488486EC2}"/>
    <hyperlink ref="D16" r:id="rId3" display="mailto:michele.borra@cmvs.it" xr:uid="{C80A00CB-B5DE-7F4E-AA03-EA7A8DB31C44}"/>
    <hyperlink ref="D17" r:id="rId4" display="mailto:mara.ceriotti@cmvs.it" xr:uid="{178F11B5-2564-0D42-8098-B6A6FA984CF4}"/>
    <hyperlink ref="D18" r:id="rId5" display="mailto:aggregazionepl@cmvs.it" xr:uid="{2FEA4B9C-BF44-414C-B6AD-CF8AD13D3A97}"/>
    <hyperlink ref="D15" r:id="rId6" display="mailto:segretario@cmvs.it" xr:uid="{15F9CA68-5CE9-47CB-9621-945BCF6E3B11}"/>
  </hyperlinks>
  <pageMargins left="0.70866141732283472" right="0.70866141732283472" top="0.74803149606299213" bottom="0.74803149606299213" header="0.31496062992125984" footer="0.31496062992125984"/>
  <pageSetup paperSize="8" orientation="landscape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G76"/>
  <sheetViews>
    <sheetView zoomScale="95" zoomScaleNormal="95" workbookViewId="0"/>
  </sheetViews>
  <sheetFormatPr baseColWidth="10" defaultColWidth="11.1640625" defaultRowHeight="16"/>
  <cols>
    <col min="1" max="1" width="114.1640625" customWidth="1"/>
    <col min="2" max="2" width="13.6640625" customWidth="1"/>
    <col min="3" max="3" width="18.1640625" customWidth="1"/>
    <col min="4" max="4" width="13" bestFit="1" customWidth="1"/>
    <col min="6" max="6" width="26" customWidth="1"/>
    <col min="7" max="7" width="116.33203125" customWidth="1"/>
  </cols>
  <sheetData>
    <row r="1" spans="1:7">
      <c r="A1" t="s">
        <v>221</v>
      </c>
    </row>
    <row r="2" spans="1:7" ht="45" customHeight="1">
      <c r="A2" s="146" t="s">
        <v>222</v>
      </c>
      <c r="B2" s="146"/>
      <c r="C2" s="146"/>
      <c r="D2" s="146"/>
      <c r="E2" s="146"/>
      <c r="F2" s="113"/>
    </row>
    <row r="3" spans="1:7" ht="21">
      <c r="A3" s="147" t="s">
        <v>151</v>
      </c>
      <c r="B3" s="147"/>
      <c r="C3" s="147"/>
      <c r="D3" s="147"/>
      <c r="E3" s="147"/>
      <c r="F3" s="114"/>
    </row>
    <row r="5" spans="1:7" ht="54" customHeight="1">
      <c r="A5" s="148" t="s">
        <v>267</v>
      </c>
      <c r="B5" s="148"/>
      <c r="C5" s="148"/>
    </row>
    <row r="6" spans="1:7" ht="24">
      <c r="A6" s="144" t="s">
        <v>271</v>
      </c>
      <c r="B6" s="145"/>
    </row>
    <row r="10" spans="1:7" ht="17" thickBot="1">
      <c r="A10" s="30" t="s">
        <v>152</v>
      </c>
    </row>
    <row r="11" spans="1:7" ht="17" thickBot="1">
      <c r="A11" t="s">
        <v>134</v>
      </c>
      <c r="B11" s="14"/>
      <c r="C11" s="18"/>
      <c r="G11" s="122" t="s">
        <v>440</v>
      </c>
    </row>
    <row r="12" spans="1:7" ht="17" thickBot="1"/>
    <row r="13" spans="1:7" ht="35" thickBot="1">
      <c r="B13" s="14" t="s">
        <v>135</v>
      </c>
      <c r="C13" s="18" t="s">
        <v>240</v>
      </c>
      <c r="G13" s="169" t="s">
        <v>441</v>
      </c>
    </row>
    <row r="14" spans="1:7">
      <c r="A14" s="14" t="s">
        <v>266</v>
      </c>
      <c r="B14" s="35">
        <v>553.14639999999997</v>
      </c>
      <c r="C14" s="36">
        <v>64720</v>
      </c>
      <c r="F14" s="14" t="s">
        <v>266</v>
      </c>
      <c r="G14" s="170">
        <v>64973</v>
      </c>
    </row>
    <row r="15" spans="1:7">
      <c r="A15" t="s">
        <v>241</v>
      </c>
      <c r="B15" s="35">
        <v>13.5548</v>
      </c>
      <c r="C15" s="36">
        <v>1652</v>
      </c>
      <c r="F15" s="14" t="s">
        <v>241</v>
      </c>
      <c r="G15" s="170">
        <v>1636</v>
      </c>
    </row>
    <row r="16" spans="1:7">
      <c r="A16" t="s">
        <v>242</v>
      </c>
      <c r="B16" s="35">
        <v>23.831600000000002</v>
      </c>
      <c r="C16" s="36">
        <v>447</v>
      </c>
      <c r="F16" s="14" t="s">
        <v>242</v>
      </c>
      <c r="G16">
        <v>442</v>
      </c>
    </row>
    <row r="17" spans="1:7">
      <c r="A17" t="s">
        <v>243</v>
      </c>
      <c r="B17" s="35">
        <v>109.2099</v>
      </c>
      <c r="C17" s="36">
        <v>3761</v>
      </c>
      <c r="F17" s="14" t="s">
        <v>243</v>
      </c>
      <c r="G17" s="170">
        <v>3782</v>
      </c>
    </row>
    <row r="18" spans="1:7">
      <c r="A18" t="s">
        <v>244</v>
      </c>
      <c r="B18" s="35">
        <v>5.4919000000000002</v>
      </c>
      <c r="C18" s="36">
        <v>1137</v>
      </c>
      <c r="F18" s="14" t="s">
        <v>244</v>
      </c>
      <c r="G18" s="170">
        <v>1142</v>
      </c>
    </row>
    <row r="19" spans="1:7">
      <c r="A19" t="s">
        <v>245</v>
      </c>
      <c r="B19" s="35">
        <v>17.287299999999998</v>
      </c>
      <c r="C19" s="36">
        <v>1302</v>
      </c>
      <c r="F19" s="14" t="s">
        <v>245</v>
      </c>
      <c r="G19" s="170">
        <v>1298</v>
      </c>
    </row>
    <row r="20" spans="1:7">
      <c r="A20" t="s">
        <v>246</v>
      </c>
      <c r="B20" s="35">
        <v>22.9468</v>
      </c>
      <c r="C20" s="36">
        <v>338</v>
      </c>
      <c r="F20" s="14" t="s">
        <v>246</v>
      </c>
      <c r="G20">
        <v>335</v>
      </c>
    </row>
    <row r="21" spans="1:7">
      <c r="A21" t="s">
        <v>247</v>
      </c>
      <c r="B21" s="35">
        <v>21.336500000000001</v>
      </c>
      <c r="C21" s="36">
        <v>1607</v>
      </c>
      <c r="F21" s="14" t="s">
        <v>247</v>
      </c>
      <c r="G21" s="170">
        <v>1626</v>
      </c>
    </row>
    <row r="22" spans="1:7">
      <c r="A22" t="s">
        <v>248</v>
      </c>
      <c r="B22" s="35">
        <v>29.796399999999998</v>
      </c>
      <c r="C22" s="36">
        <v>12253</v>
      </c>
      <c r="F22" s="14" t="s">
        <v>248</v>
      </c>
      <c r="G22" s="170">
        <v>12361</v>
      </c>
    </row>
    <row r="23" spans="1:7">
      <c r="A23" t="s">
        <v>249</v>
      </c>
      <c r="B23" s="35">
        <v>22.8931</v>
      </c>
      <c r="C23" s="36">
        <v>1880</v>
      </c>
      <c r="F23" s="14" t="s">
        <v>249</v>
      </c>
      <c r="G23" s="170">
        <v>1866</v>
      </c>
    </row>
    <row r="24" spans="1:7">
      <c r="A24" t="s">
        <v>250</v>
      </c>
      <c r="B24" s="35">
        <v>31.824000000000002</v>
      </c>
      <c r="C24" s="36">
        <v>486</v>
      </c>
      <c r="F24" s="14" t="s">
        <v>250</v>
      </c>
      <c r="G24">
        <v>488</v>
      </c>
    </row>
    <row r="25" spans="1:7">
      <c r="A25" t="s">
        <v>251</v>
      </c>
      <c r="B25" s="35">
        <v>12.5069</v>
      </c>
      <c r="C25" s="36">
        <v>777</v>
      </c>
      <c r="F25" s="14" t="s">
        <v>251</v>
      </c>
      <c r="G25">
        <v>779</v>
      </c>
    </row>
    <row r="26" spans="1:7">
      <c r="A26" t="s">
        <v>252</v>
      </c>
      <c r="B26" s="35">
        <v>6.5439999999999996</v>
      </c>
      <c r="C26" s="36">
        <v>1914</v>
      </c>
      <c r="F26" s="14" t="s">
        <v>252</v>
      </c>
      <c r="G26" s="170">
        <v>1889</v>
      </c>
    </row>
    <row r="27" spans="1:7">
      <c r="A27" t="s">
        <v>253</v>
      </c>
      <c r="B27" s="35">
        <v>8.0035000000000007</v>
      </c>
      <c r="C27" s="36">
        <v>2176</v>
      </c>
      <c r="F27" s="14" t="s">
        <v>253</v>
      </c>
      <c r="G27" s="170">
        <v>2191</v>
      </c>
    </row>
    <row r="28" spans="1:7">
      <c r="A28" t="s">
        <v>254</v>
      </c>
      <c r="B28" s="35">
        <v>20.915500000000002</v>
      </c>
      <c r="C28" s="36">
        <v>553</v>
      </c>
      <c r="F28" s="14" t="s">
        <v>254</v>
      </c>
      <c r="G28">
        <v>554</v>
      </c>
    </row>
    <row r="29" spans="1:7">
      <c r="A29" t="s">
        <v>255</v>
      </c>
      <c r="B29" s="35">
        <v>30.126300000000001</v>
      </c>
      <c r="C29" s="36">
        <v>555</v>
      </c>
      <c r="F29" s="14" t="s">
        <v>255</v>
      </c>
      <c r="G29">
        <v>567</v>
      </c>
    </row>
    <row r="30" spans="1:7">
      <c r="A30" t="s">
        <v>256</v>
      </c>
      <c r="B30" s="35">
        <v>11.4526</v>
      </c>
      <c r="C30" s="36">
        <v>1475</v>
      </c>
      <c r="F30" s="14" t="s">
        <v>256</v>
      </c>
      <c r="G30" s="170">
        <v>1457</v>
      </c>
    </row>
    <row r="31" spans="1:7">
      <c r="A31" t="s">
        <v>257</v>
      </c>
      <c r="B31" s="35">
        <v>14.8508</v>
      </c>
      <c r="C31" s="36">
        <v>872</v>
      </c>
      <c r="F31" s="14" t="s">
        <v>257</v>
      </c>
      <c r="G31">
        <v>860</v>
      </c>
    </row>
    <row r="32" spans="1:7">
      <c r="A32" t="s">
        <v>258</v>
      </c>
      <c r="B32" s="35">
        <v>5.8208000000000002</v>
      </c>
      <c r="C32" s="36">
        <v>4342</v>
      </c>
      <c r="F32" s="14" t="s">
        <v>258</v>
      </c>
      <c r="G32" s="170">
        <v>4336</v>
      </c>
    </row>
    <row r="33" spans="1:7">
      <c r="A33" t="s">
        <v>259</v>
      </c>
      <c r="B33" s="35">
        <v>18.447500000000002</v>
      </c>
      <c r="C33" s="36">
        <v>4001</v>
      </c>
      <c r="F33" s="14" t="s">
        <v>259</v>
      </c>
      <c r="G33" s="170">
        <v>4045</v>
      </c>
    </row>
    <row r="34" spans="1:7">
      <c r="A34" t="s">
        <v>260</v>
      </c>
      <c r="B34" s="35">
        <v>18.427600000000002</v>
      </c>
      <c r="C34" s="36">
        <v>3081</v>
      </c>
      <c r="F34" s="14" t="s">
        <v>260</v>
      </c>
      <c r="G34" s="170">
        <v>3089</v>
      </c>
    </row>
    <row r="35" spans="1:7">
      <c r="A35" t="s">
        <v>261</v>
      </c>
      <c r="B35" s="35">
        <v>17.733499999999999</v>
      </c>
      <c r="C35" s="36">
        <v>511</v>
      </c>
      <c r="F35" s="14" t="s">
        <v>261</v>
      </c>
      <c r="G35">
        <v>524</v>
      </c>
    </row>
    <row r="36" spans="1:7">
      <c r="A36" t="s">
        <v>262</v>
      </c>
      <c r="B36" s="35">
        <v>14.857699999999999</v>
      </c>
      <c r="C36" s="36">
        <v>1402</v>
      </c>
      <c r="F36" s="14" t="s">
        <v>262</v>
      </c>
      <c r="G36" s="170">
        <v>1410</v>
      </c>
    </row>
    <row r="37" spans="1:7">
      <c r="A37" t="s">
        <v>263</v>
      </c>
      <c r="B37" s="35">
        <v>12.964</v>
      </c>
      <c r="C37" s="36">
        <v>4142</v>
      </c>
      <c r="F37" s="14" t="s">
        <v>263</v>
      </c>
      <c r="G37" s="170">
        <v>4117</v>
      </c>
    </row>
    <row r="38" spans="1:7">
      <c r="A38" t="s">
        <v>264</v>
      </c>
      <c r="B38" s="35">
        <v>9.1013000000000002</v>
      </c>
      <c r="C38" s="36">
        <v>5816</v>
      </c>
      <c r="F38" s="14" t="s">
        <v>264</v>
      </c>
      <c r="G38" s="170">
        <v>5870</v>
      </c>
    </row>
    <row r="39" spans="1:7">
      <c r="A39" t="s">
        <v>265</v>
      </c>
      <c r="B39" s="35">
        <v>53.222099999999998</v>
      </c>
      <c r="C39" s="36">
        <v>8240</v>
      </c>
      <c r="F39" s="14" t="s">
        <v>265</v>
      </c>
      <c r="G39" s="170">
        <v>8309</v>
      </c>
    </row>
    <row r="40" spans="1:7">
      <c r="B40" s="35"/>
      <c r="C40" s="36"/>
    </row>
    <row r="41" spans="1:7" s="92" customFormat="1" ht="30">
      <c r="A41" s="89" t="s">
        <v>426</v>
      </c>
      <c r="B41" s="90"/>
      <c r="C41" s="91"/>
    </row>
    <row r="43" spans="1:7">
      <c r="A43" t="s">
        <v>170</v>
      </c>
    </row>
    <row r="44" spans="1:7" ht="17" thickBot="1"/>
    <row r="45" spans="1:7" ht="17" thickBot="1">
      <c r="A45" s="30" t="s">
        <v>144</v>
      </c>
      <c r="G45" s="122" t="s">
        <v>442</v>
      </c>
    </row>
    <row r="46" spans="1:7">
      <c r="A46" t="s">
        <v>154</v>
      </c>
    </row>
    <row r="49" spans="1:7" ht="17" thickBot="1"/>
    <row r="50" spans="1:7" ht="17" thickBot="1">
      <c r="A50" s="30" t="s">
        <v>136</v>
      </c>
      <c r="G50" s="122" t="s">
        <v>443</v>
      </c>
    </row>
    <row r="51" spans="1:7">
      <c r="A51" t="s">
        <v>153</v>
      </c>
      <c r="B51" t="s">
        <v>223</v>
      </c>
      <c r="G51" s="123" t="s">
        <v>444</v>
      </c>
    </row>
    <row r="52" spans="1:7" s="92" customFormat="1">
      <c r="A52" s="93">
        <v>15</v>
      </c>
      <c r="B52" s="92" t="s">
        <v>164</v>
      </c>
      <c r="G52" t="s">
        <v>164</v>
      </c>
    </row>
    <row r="53" spans="1:7" s="92" customFormat="1">
      <c r="A53" s="93">
        <v>0</v>
      </c>
      <c r="B53" s="92" t="s">
        <v>165</v>
      </c>
      <c r="G53" t="s">
        <v>165</v>
      </c>
    </row>
    <row r="54" spans="1:7" s="92" customFormat="1">
      <c r="A54" s="93">
        <v>1</v>
      </c>
      <c r="B54" s="92" t="s">
        <v>171</v>
      </c>
      <c r="G54" t="s">
        <v>171</v>
      </c>
    </row>
    <row r="55" spans="1:7" s="92" customFormat="1">
      <c r="A55" s="93">
        <v>0</v>
      </c>
      <c r="B55" s="92" t="s">
        <v>166</v>
      </c>
      <c r="G55" t="s">
        <v>166</v>
      </c>
    </row>
    <row r="56" spans="1:7" s="92" customFormat="1">
      <c r="A56" s="93">
        <v>1</v>
      </c>
      <c r="B56" s="92" t="s">
        <v>167</v>
      </c>
      <c r="G56" t="s">
        <v>167</v>
      </c>
    </row>
    <row r="57" spans="1:7" s="92" customFormat="1">
      <c r="A57" s="93">
        <v>1</v>
      </c>
      <c r="B57" s="92" t="s">
        <v>168</v>
      </c>
      <c r="G57" t="s">
        <v>168</v>
      </c>
    </row>
    <row r="58" spans="1:7" s="92" customFormat="1">
      <c r="A58" s="93">
        <v>10</v>
      </c>
      <c r="B58" s="92" t="s">
        <v>172</v>
      </c>
      <c r="G58" t="s">
        <v>172</v>
      </c>
    </row>
    <row r="59" spans="1:7" ht="17" thickBot="1"/>
    <row r="60" spans="1:7" ht="17" thickBot="1">
      <c r="G60" s="122" t="s">
        <v>445</v>
      </c>
    </row>
    <row r="61" spans="1:7" s="92" customFormat="1">
      <c r="A61" s="92" t="s">
        <v>155</v>
      </c>
      <c r="G61" s="123" t="s">
        <v>446</v>
      </c>
    </row>
    <row r="62" spans="1:7" s="92" customFormat="1">
      <c r="G62"/>
    </row>
    <row r="64" spans="1:7" ht="43" customHeight="1" thickBot="1">
      <c r="A64" s="1" t="s">
        <v>495</v>
      </c>
    </row>
    <row r="65" spans="1:7" ht="17" thickBot="1">
      <c r="A65" s="30" t="s">
        <v>137</v>
      </c>
      <c r="G65" s="122" t="s">
        <v>447</v>
      </c>
    </row>
    <row r="66" spans="1:7" s="92" customFormat="1">
      <c r="A66" s="149" t="s">
        <v>153</v>
      </c>
      <c r="B66" s="92" t="s">
        <v>216</v>
      </c>
      <c r="G66" s="123" t="s">
        <v>448</v>
      </c>
    </row>
    <row r="67" spans="1:7" s="92" customFormat="1">
      <c r="A67" s="150"/>
      <c r="B67" s="94" t="s">
        <v>305</v>
      </c>
      <c r="C67" s="94" t="s">
        <v>306</v>
      </c>
      <c r="D67" s="94" t="s">
        <v>307</v>
      </c>
      <c r="E67" s="94" t="s">
        <v>308</v>
      </c>
      <c r="F67" s="94"/>
      <c r="G67"/>
    </row>
    <row r="68" spans="1:7" s="92" customFormat="1">
      <c r="A68" s="95" t="s">
        <v>418</v>
      </c>
      <c r="B68" s="96">
        <v>45</v>
      </c>
      <c r="C68" s="96">
        <v>43</v>
      </c>
      <c r="D68" s="96">
        <v>2</v>
      </c>
      <c r="E68" s="97">
        <v>6</v>
      </c>
      <c r="F68" s="97"/>
    </row>
    <row r="69" spans="1:7" s="92" customFormat="1">
      <c r="A69" s="95" t="s">
        <v>419</v>
      </c>
      <c r="B69" s="96">
        <v>50</v>
      </c>
      <c r="C69" s="96">
        <v>49</v>
      </c>
      <c r="D69" s="96">
        <v>1</v>
      </c>
      <c r="E69" s="97">
        <v>3</v>
      </c>
      <c r="F69" s="97"/>
      <c r="G69"/>
    </row>
    <row r="70" spans="1:7" s="92" customFormat="1">
      <c r="A70" s="95" t="s">
        <v>420</v>
      </c>
      <c r="B70" s="96">
        <v>33</v>
      </c>
      <c r="C70" s="96">
        <v>25</v>
      </c>
      <c r="D70" s="96">
        <v>8</v>
      </c>
      <c r="E70" s="97">
        <v>1</v>
      </c>
      <c r="F70" s="97"/>
      <c r="G70"/>
    </row>
    <row r="71" spans="1:7" s="92" customFormat="1">
      <c r="A71" s="95" t="s">
        <v>421</v>
      </c>
      <c r="B71" s="97">
        <v>0</v>
      </c>
      <c r="C71" s="96">
        <v>0</v>
      </c>
      <c r="D71" s="96">
        <v>0</v>
      </c>
      <c r="E71" s="97">
        <v>1</v>
      </c>
      <c r="F71" s="97"/>
      <c r="G71"/>
    </row>
    <row r="72" spans="1:7" s="92" customFormat="1">
      <c r="A72" s="95" t="s">
        <v>427</v>
      </c>
      <c r="B72" s="95"/>
      <c r="C72" s="95"/>
      <c r="D72" s="95"/>
      <c r="E72" s="95"/>
      <c r="F72" s="95"/>
      <c r="G72"/>
    </row>
    <row r="73" spans="1:7" s="92" customFormat="1">
      <c r="A73" s="95"/>
      <c r="B73" s="95"/>
      <c r="C73" s="95"/>
      <c r="D73" s="95"/>
      <c r="E73" s="95"/>
      <c r="F73" s="95"/>
      <c r="G73"/>
    </row>
    <row r="74" spans="1:7" s="92" customFormat="1">
      <c r="G74"/>
    </row>
    <row r="75" spans="1:7">
      <c r="A75" t="s">
        <v>155</v>
      </c>
      <c r="G75" s="123" t="s">
        <v>449</v>
      </c>
    </row>
    <row r="76" spans="1:7">
      <c r="A76" t="s">
        <v>169</v>
      </c>
    </row>
  </sheetData>
  <mergeCells count="5">
    <mergeCell ref="A6:B6"/>
    <mergeCell ref="A2:E2"/>
    <mergeCell ref="A3:E3"/>
    <mergeCell ref="A5:C5"/>
    <mergeCell ref="A66:A67"/>
  </mergeCells>
  <pageMargins left="0.70866141732283472" right="0.70866141732283472" top="0.74803149606299213" bottom="0.74803149606299213" header="0.31496062992125984" footer="0.31496062992125984"/>
  <pageSetup paperSize="8" scale="57" orientation="landscape" r:id="rId1"/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dimension ref="A1:M92"/>
  <sheetViews>
    <sheetView zoomScale="71" zoomScaleNormal="71" workbookViewId="0">
      <selection sqref="A1:I1"/>
    </sheetView>
  </sheetViews>
  <sheetFormatPr baseColWidth="10" defaultColWidth="11.1640625" defaultRowHeight="16"/>
  <cols>
    <col min="1" max="1" width="75.1640625" style="1" customWidth="1"/>
    <col min="2" max="2" width="20.6640625" customWidth="1"/>
    <col min="3" max="3" width="62.1640625" style="1" customWidth="1"/>
    <col min="4" max="4" width="11.6640625" customWidth="1"/>
    <col min="5" max="5" width="40.1640625" customWidth="1"/>
    <col min="6" max="6" width="36" customWidth="1"/>
    <col min="7" max="7" width="38.1640625" customWidth="1"/>
    <col min="8" max="8" width="35.5" customWidth="1"/>
    <col min="9" max="9" width="46.1640625" customWidth="1"/>
    <col min="11" max="11" width="27.33203125" customWidth="1"/>
    <col min="12" max="12" width="60.1640625" customWidth="1"/>
    <col min="13" max="13" width="58.1640625" customWidth="1"/>
  </cols>
  <sheetData>
    <row r="1" spans="1:13" ht="44" customHeight="1">
      <c r="A1" s="151" t="s">
        <v>141</v>
      </c>
      <c r="B1" s="151"/>
      <c r="C1" s="151"/>
      <c r="D1" s="151"/>
      <c r="E1" s="151"/>
      <c r="F1" s="151"/>
      <c r="G1" s="151"/>
      <c r="H1" s="151"/>
      <c r="I1" s="151"/>
    </row>
    <row r="2" spans="1:13" ht="17" thickBot="1"/>
    <row r="3" spans="1:13" ht="99.75" customHeight="1" thickBot="1">
      <c r="A3" s="10" t="s">
        <v>187</v>
      </c>
      <c r="B3" s="11" t="s">
        <v>6</v>
      </c>
      <c r="C3" s="10" t="s">
        <v>7</v>
      </c>
      <c r="D3" s="9" t="s">
        <v>0</v>
      </c>
      <c r="E3" s="9" t="s">
        <v>156</v>
      </c>
      <c r="F3" s="9" t="s">
        <v>158</v>
      </c>
      <c r="G3" s="9" t="s">
        <v>157</v>
      </c>
      <c r="H3" s="9" t="s">
        <v>159</v>
      </c>
      <c r="I3" s="9" t="s">
        <v>138</v>
      </c>
      <c r="K3" s="124" t="s">
        <v>450</v>
      </c>
      <c r="L3" s="124" t="s">
        <v>451</v>
      </c>
      <c r="M3" s="124" t="s">
        <v>452</v>
      </c>
    </row>
    <row r="4" spans="1:13" ht="51">
      <c r="A4" s="31" t="s">
        <v>94</v>
      </c>
      <c r="B4" s="32" t="s">
        <v>1</v>
      </c>
      <c r="C4" s="33" t="s">
        <v>2</v>
      </c>
      <c r="D4" s="75">
        <v>2</v>
      </c>
      <c r="E4" s="32"/>
      <c r="F4" s="32"/>
      <c r="G4" s="32"/>
      <c r="H4" s="32"/>
      <c r="I4" s="32"/>
    </row>
    <row r="5" spans="1:13">
      <c r="A5" s="2"/>
      <c r="B5" s="3"/>
      <c r="C5" s="2"/>
      <c r="D5" s="3"/>
      <c r="E5" s="3"/>
      <c r="F5" s="3"/>
      <c r="G5" s="3"/>
      <c r="H5" s="3"/>
      <c r="I5" s="3"/>
    </row>
    <row r="6" spans="1:13" ht="68">
      <c r="A6" s="34" t="s">
        <v>3</v>
      </c>
      <c r="B6" s="32" t="s">
        <v>4</v>
      </c>
      <c r="C6" s="33" t="s">
        <v>5</v>
      </c>
      <c r="D6" s="75">
        <v>2</v>
      </c>
      <c r="E6" s="32"/>
      <c r="F6" s="32"/>
      <c r="G6" s="32"/>
      <c r="H6" s="32"/>
      <c r="I6" s="32"/>
    </row>
    <row r="7" spans="1:13">
      <c r="A7" s="2"/>
      <c r="B7" s="3"/>
      <c r="C7" s="2"/>
      <c r="D7" s="3"/>
      <c r="E7" s="3"/>
      <c r="F7" s="3"/>
      <c r="G7" s="3"/>
      <c r="H7" s="3"/>
      <c r="I7" s="3"/>
    </row>
    <row r="8" spans="1:13" ht="17">
      <c r="A8" s="31" t="s">
        <v>8</v>
      </c>
      <c r="B8" s="32" t="s">
        <v>9</v>
      </c>
      <c r="C8" s="33" t="s">
        <v>10</v>
      </c>
      <c r="D8" s="75">
        <v>2</v>
      </c>
      <c r="E8" s="32"/>
      <c r="F8" s="32"/>
      <c r="G8" s="32"/>
      <c r="H8" s="32"/>
      <c r="I8" s="32"/>
    </row>
    <row r="9" spans="1:13">
      <c r="A9" s="21"/>
      <c r="B9" s="3"/>
      <c r="C9" s="2"/>
      <c r="D9" s="3"/>
      <c r="E9" s="3"/>
      <c r="F9" s="3"/>
      <c r="G9" s="3"/>
      <c r="H9" s="3"/>
      <c r="I9" s="3"/>
    </row>
    <row r="10" spans="1:13" ht="68">
      <c r="A10" s="31" t="s">
        <v>11</v>
      </c>
      <c r="B10" s="32" t="s">
        <v>12</v>
      </c>
      <c r="C10" s="33" t="s">
        <v>13</v>
      </c>
      <c r="D10" s="75">
        <v>2</v>
      </c>
      <c r="E10" s="32"/>
      <c r="F10" s="32"/>
      <c r="G10" s="32"/>
      <c r="H10" s="32"/>
      <c r="I10" s="32"/>
    </row>
    <row r="11" spans="1:13">
      <c r="A11" s="21"/>
      <c r="B11" s="3"/>
      <c r="C11" s="2"/>
      <c r="D11" s="3"/>
      <c r="E11" s="3"/>
      <c r="F11" s="3"/>
      <c r="G11" s="3"/>
      <c r="H11" s="3"/>
      <c r="I11" s="3"/>
    </row>
    <row r="12" spans="1:13" ht="34">
      <c r="A12" s="31" t="s">
        <v>14</v>
      </c>
      <c r="B12" s="32" t="s">
        <v>15</v>
      </c>
      <c r="C12" s="33" t="s">
        <v>16</v>
      </c>
      <c r="D12" s="75">
        <v>2</v>
      </c>
      <c r="E12" s="32"/>
      <c r="F12" s="32"/>
      <c r="G12" s="32"/>
      <c r="H12" s="32"/>
      <c r="I12" s="32"/>
    </row>
    <row r="13" spans="1:13">
      <c r="A13" s="21"/>
      <c r="B13" s="3"/>
      <c r="C13" s="2"/>
      <c r="D13" s="3"/>
      <c r="E13" s="3"/>
      <c r="F13" s="3"/>
      <c r="G13" s="3"/>
      <c r="H13" s="3"/>
      <c r="I13" s="3"/>
    </row>
    <row r="14" spans="1:13" ht="17">
      <c r="A14" s="152" t="s">
        <v>17</v>
      </c>
      <c r="B14" s="32" t="s">
        <v>55</v>
      </c>
      <c r="C14" s="33" t="s">
        <v>228</v>
      </c>
      <c r="D14" s="75">
        <v>2</v>
      </c>
      <c r="E14" s="32"/>
      <c r="F14" s="32"/>
      <c r="G14" s="32"/>
      <c r="H14" s="32"/>
      <c r="I14" s="32"/>
    </row>
    <row r="15" spans="1:13" ht="17">
      <c r="A15" s="152"/>
      <c r="B15" s="32" t="s">
        <v>18</v>
      </c>
      <c r="C15" s="33" t="s">
        <v>19</v>
      </c>
      <c r="D15" s="75">
        <v>2</v>
      </c>
      <c r="E15" s="32"/>
      <c r="F15" s="32"/>
      <c r="G15" s="32"/>
      <c r="H15" s="32"/>
      <c r="I15" s="32"/>
    </row>
    <row r="16" spans="1:13">
      <c r="A16" s="21"/>
      <c r="B16" s="3"/>
      <c r="C16" s="2"/>
      <c r="D16" s="3"/>
      <c r="E16" s="3"/>
      <c r="F16" s="3"/>
      <c r="G16" s="3"/>
      <c r="H16" s="3"/>
      <c r="I16" s="3"/>
    </row>
    <row r="17" spans="1:13" ht="34">
      <c r="A17" s="152" t="s">
        <v>20</v>
      </c>
      <c r="B17" s="32" t="s">
        <v>21</v>
      </c>
      <c r="C17" s="33" t="s">
        <v>22</v>
      </c>
      <c r="D17" s="75">
        <v>2</v>
      </c>
      <c r="E17" s="32"/>
      <c r="F17" s="32"/>
      <c r="G17" s="32"/>
      <c r="H17" s="32"/>
      <c r="I17" s="32"/>
    </row>
    <row r="18" spans="1:13" ht="34">
      <c r="A18" s="152"/>
      <c r="B18" s="32" t="s">
        <v>4</v>
      </c>
      <c r="C18" s="33" t="s">
        <v>23</v>
      </c>
      <c r="D18" s="75">
        <v>2</v>
      </c>
      <c r="E18" s="32"/>
      <c r="F18" s="32"/>
      <c r="G18" s="32"/>
      <c r="H18" s="32"/>
      <c r="I18" s="32"/>
    </row>
    <row r="19" spans="1:13">
      <c r="A19" s="21"/>
      <c r="B19" s="3"/>
      <c r="C19" s="2"/>
      <c r="D19" s="3"/>
      <c r="E19" s="3"/>
      <c r="F19" s="3"/>
      <c r="G19" s="3"/>
      <c r="H19" s="3"/>
      <c r="I19" s="3"/>
    </row>
    <row r="20" spans="1:13" s="92" customFormat="1" ht="85">
      <c r="A20" s="153" t="s">
        <v>24</v>
      </c>
      <c r="B20" s="66" t="s">
        <v>25</v>
      </c>
      <c r="C20" s="98" t="s">
        <v>26</v>
      </c>
      <c r="D20" s="75">
        <v>1</v>
      </c>
      <c r="E20" s="98" t="s">
        <v>309</v>
      </c>
      <c r="F20" s="98" t="s">
        <v>310</v>
      </c>
      <c r="G20" s="75" t="s">
        <v>311</v>
      </c>
      <c r="H20" s="99" t="s">
        <v>312</v>
      </c>
      <c r="I20" s="66"/>
      <c r="K20"/>
      <c r="L20"/>
      <c r="M20"/>
    </row>
    <row r="21" spans="1:13" s="92" customFormat="1" ht="17">
      <c r="A21" s="153"/>
      <c r="B21" s="157" t="s">
        <v>27</v>
      </c>
      <c r="C21" s="98" t="s">
        <v>28</v>
      </c>
      <c r="D21" s="75"/>
      <c r="E21" s="66"/>
      <c r="F21" s="66"/>
      <c r="G21" s="66"/>
      <c r="H21" s="66"/>
      <c r="I21" s="66"/>
      <c r="K21"/>
      <c r="L21"/>
      <c r="M21"/>
    </row>
    <row r="22" spans="1:13" s="92" customFormat="1" ht="34">
      <c r="A22" s="153"/>
      <c r="B22" s="158"/>
      <c r="C22" s="98" t="s">
        <v>29</v>
      </c>
      <c r="D22" s="75">
        <v>2</v>
      </c>
      <c r="E22" s="66"/>
      <c r="F22" s="66"/>
      <c r="G22" s="66"/>
      <c r="H22" s="66"/>
      <c r="I22" s="66"/>
      <c r="K22"/>
      <c r="L22"/>
      <c r="M22"/>
    </row>
    <row r="23" spans="1:13" s="92" customFormat="1" ht="85">
      <c r="A23" s="153"/>
      <c r="B23" s="158"/>
      <c r="C23" s="98" t="s">
        <v>30</v>
      </c>
      <c r="D23" s="75">
        <v>1</v>
      </c>
      <c r="E23" s="100" t="s">
        <v>313</v>
      </c>
      <c r="F23" s="100" t="s">
        <v>314</v>
      </c>
      <c r="G23" s="101"/>
      <c r="H23" s="99" t="s">
        <v>315</v>
      </c>
      <c r="I23" s="66"/>
      <c r="K23"/>
      <c r="L23"/>
      <c r="M23"/>
    </row>
    <row r="24" spans="1:13" s="92" customFormat="1" ht="102">
      <c r="A24" s="153"/>
      <c r="B24" s="158"/>
      <c r="C24" s="98" t="s">
        <v>31</v>
      </c>
      <c r="D24" s="75">
        <v>1</v>
      </c>
      <c r="E24" s="100" t="s">
        <v>316</v>
      </c>
      <c r="F24" s="100" t="s">
        <v>317</v>
      </c>
      <c r="G24" s="101"/>
      <c r="H24" s="99" t="s">
        <v>318</v>
      </c>
      <c r="I24" s="66"/>
      <c r="K24"/>
      <c r="L24"/>
      <c r="M24"/>
    </row>
    <row r="25" spans="1:13" ht="17">
      <c r="A25" s="153"/>
      <c r="B25" s="158"/>
      <c r="C25" s="98" t="s">
        <v>32</v>
      </c>
      <c r="D25" s="75">
        <v>2</v>
      </c>
      <c r="E25" s="101"/>
      <c r="F25" s="101"/>
      <c r="G25" s="101"/>
      <c r="H25" s="101"/>
      <c r="I25" s="66"/>
    </row>
    <row r="26" spans="1:13" ht="153">
      <c r="A26" s="153"/>
      <c r="B26" s="158"/>
      <c r="C26" s="98" t="s">
        <v>33</v>
      </c>
      <c r="D26" s="75">
        <v>1</v>
      </c>
      <c r="E26" s="100" t="s">
        <v>319</v>
      </c>
      <c r="F26" s="100" t="s">
        <v>320</v>
      </c>
      <c r="G26" s="101"/>
      <c r="H26" s="99" t="s">
        <v>321</v>
      </c>
      <c r="I26" s="66"/>
    </row>
    <row r="27" spans="1:13" ht="34">
      <c r="A27" s="153"/>
      <c r="B27" s="158"/>
      <c r="C27" s="98" t="s">
        <v>34</v>
      </c>
      <c r="D27" s="75">
        <v>2</v>
      </c>
      <c r="E27" s="66"/>
      <c r="F27" s="66"/>
      <c r="G27" s="66"/>
      <c r="H27" s="66"/>
      <c r="I27" s="66"/>
    </row>
    <row r="28" spans="1:13" ht="17">
      <c r="A28" s="153"/>
      <c r="B28" s="158"/>
      <c r="C28" s="98" t="s">
        <v>35</v>
      </c>
      <c r="D28" s="75">
        <v>2</v>
      </c>
      <c r="E28" s="66"/>
      <c r="F28" s="66"/>
      <c r="G28" s="66"/>
      <c r="H28" s="66"/>
      <c r="I28" s="66"/>
    </row>
    <row r="29" spans="1:13" ht="17">
      <c r="A29" s="153"/>
      <c r="B29" s="158"/>
      <c r="C29" s="98" t="s">
        <v>36</v>
      </c>
      <c r="D29" s="75">
        <v>2</v>
      </c>
      <c r="E29" s="66"/>
      <c r="F29" s="66"/>
      <c r="G29" s="66"/>
      <c r="H29" s="66"/>
      <c r="I29" s="66"/>
    </row>
    <row r="30" spans="1:13" ht="34">
      <c r="A30" s="153"/>
      <c r="B30" s="159"/>
      <c r="C30" s="98" t="s">
        <v>37</v>
      </c>
      <c r="D30" s="75">
        <v>2</v>
      </c>
      <c r="E30" s="66"/>
      <c r="F30" s="66"/>
      <c r="G30" s="66"/>
      <c r="H30" s="66"/>
      <c r="I30" s="66"/>
    </row>
    <row r="31" spans="1:13" ht="68">
      <c r="A31" s="153"/>
      <c r="B31" s="66" t="s">
        <v>38</v>
      </c>
      <c r="C31" s="98" t="s">
        <v>39</v>
      </c>
      <c r="D31" s="75">
        <v>1</v>
      </c>
      <c r="E31" s="100" t="s">
        <v>322</v>
      </c>
      <c r="F31" s="100" t="s">
        <v>323</v>
      </c>
      <c r="G31" s="66"/>
      <c r="H31" s="99" t="s">
        <v>324</v>
      </c>
      <c r="I31" s="66"/>
    </row>
    <row r="32" spans="1:13" ht="34">
      <c r="A32" s="153"/>
      <c r="B32" s="66" t="s">
        <v>40</v>
      </c>
      <c r="C32" s="98" t="s">
        <v>41</v>
      </c>
      <c r="D32" s="75">
        <v>2</v>
      </c>
      <c r="E32" s="66"/>
      <c r="F32" s="66"/>
      <c r="G32" s="66"/>
      <c r="H32" s="66"/>
      <c r="I32" s="66"/>
    </row>
    <row r="33" spans="1:13" ht="119">
      <c r="A33" s="153"/>
      <c r="B33" s="66" t="s">
        <v>42</v>
      </c>
      <c r="C33" s="100" t="s">
        <v>43</v>
      </c>
      <c r="D33" s="75">
        <v>1</v>
      </c>
      <c r="E33" s="100" t="s">
        <v>325</v>
      </c>
      <c r="F33" s="98" t="s">
        <v>326</v>
      </c>
      <c r="G33" s="66"/>
      <c r="H33" s="66"/>
      <c r="I33" s="66"/>
    </row>
    <row r="34" spans="1:13" ht="34">
      <c r="A34" s="153"/>
      <c r="B34" s="66" t="s">
        <v>230</v>
      </c>
      <c r="C34" s="98" t="s">
        <v>229</v>
      </c>
      <c r="D34" s="75">
        <v>2</v>
      </c>
      <c r="E34" s="98"/>
      <c r="F34" s="66"/>
      <c r="G34" s="66"/>
      <c r="H34" s="66"/>
      <c r="I34" s="66"/>
    </row>
    <row r="35" spans="1:13" ht="17">
      <c r="A35" s="153"/>
      <c r="B35" s="32" t="s">
        <v>45</v>
      </c>
      <c r="C35" s="33" t="s">
        <v>46</v>
      </c>
      <c r="D35" s="75">
        <v>2</v>
      </c>
      <c r="E35" s="32"/>
      <c r="F35" s="32"/>
      <c r="G35" s="32"/>
      <c r="H35" s="32"/>
      <c r="I35" s="32"/>
    </row>
    <row r="36" spans="1:13" ht="17">
      <c r="A36" s="153"/>
      <c r="B36" s="32" t="s">
        <v>47</v>
      </c>
      <c r="C36" s="33" t="s">
        <v>48</v>
      </c>
      <c r="D36" s="75">
        <v>2</v>
      </c>
      <c r="E36" s="32"/>
      <c r="F36" s="32"/>
      <c r="G36" s="32"/>
      <c r="H36" s="32"/>
      <c r="I36" s="32"/>
    </row>
    <row r="37" spans="1:13" ht="34">
      <c r="A37" s="153"/>
      <c r="B37" s="32" t="s">
        <v>49</v>
      </c>
      <c r="C37" s="33" t="s">
        <v>50</v>
      </c>
      <c r="D37" s="75">
        <v>2</v>
      </c>
      <c r="E37" s="33"/>
      <c r="F37" s="32"/>
      <c r="G37" s="32"/>
      <c r="H37" s="32"/>
      <c r="I37" s="32"/>
    </row>
    <row r="38" spans="1:13" s="92" customFormat="1" ht="51">
      <c r="A38" s="153"/>
      <c r="B38" s="66" t="s">
        <v>51</v>
      </c>
      <c r="C38" s="98" t="s">
        <v>52</v>
      </c>
      <c r="D38" s="75">
        <v>1</v>
      </c>
      <c r="E38" s="100" t="s">
        <v>327</v>
      </c>
      <c r="F38" s="100" t="s">
        <v>328</v>
      </c>
      <c r="G38" s="66"/>
      <c r="H38" s="66"/>
      <c r="I38" s="66"/>
      <c r="K38"/>
      <c r="L38"/>
      <c r="M38"/>
    </row>
    <row r="39" spans="1:13" s="92" customFormat="1" ht="17">
      <c r="A39" s="153"/>
      <c r="B39" s="66" t="s">
        <v>53</v>
      </c>
      <c r="C39" s="98" t="s">
        <v>54</v>
      </c>
      <c r="D39" s="75">
        <v>2</v>
      </c>
      <c r="E39" s="66"/>
      <c r="F39" s="66"/>
      <c r="G39" s="66"/>
      <c r="H39" s="66"/>
      <c r="I39" s="66"/>
      <c r="K39"/>
      <c r="L39"/>
      <c r="M39"/>
    </row>
    <row r="40" spans="1:13" s="92" customFormat="1" ht="51">
      <c r="A40" s="153"/>
      <c r="B40" s="66" t="s">
        <v>231</v>
      </c>
      <c r="C40" s="98" t="s">
        <v>56</v>
      </c>
      <c r="D40" s="75">
        <v>1</v>
      </c>
      <c r="E40" s="66" t="s">
        <v>329</v>
      </c>
      <c r="F40" s="66" t="s">
        <v>330</v>
      </c>
      <c r="G40" s="66"/>
      <c r="H40" s="99" t="s">
        <v>331</v>
      </c>
      <c r="I40" s="66"/>
      <c r="K40"/>
      <c r="L40"/>
      <c r="M40"/>
    </row>
    <row r="41" spans="1:13" s="92" customFormat="1" ht="34">
      <c r="A41" s="153"/>
      <c r="B41" s="98" t="s">
        <v>57</v>
      </c>
      <c r="C41" s="98" t="s">
        <v>58</v>
      </c>
      <c r="D41" s="75">
        <v>2</v>
      </c>
      <c r="E41" s="66"/>
      <c r="F41" s="66"/>
      <c r="G41" s="66"/>
      <c r="H41" s="66"/>
      <c r="I41" s="66"/>
      <c r="K41"/>
      <c r="L41"/>
      <c r="M41"/>
    </row>
    <row r="42" spans="1:13" ht="17">
      <c r="A42" s="153"/>
      <c r="B42" s="32" t="s">
        <v>59</v>
      </c>
      <c r="C42" s="33" t="s">
        <v>60</v>
      </c>
      <c r="D42" s="75">
        <v>2</v>
      </c>
      <c r="E42" s="32"/>
      <c r="F42" s="32"/>
      <c r="G42" s="32"/>
      <c r="H42" s="32"/>
      <c r="I42" s="32"/>
    </row>
    <row r="43" spans="1:13">
      <c r="A43" s="21"/>
      <c r="B43" s="3"/>
      <c r="C43" s="2"/>
      <c r="D43" s="3"/>
      <c r="E43" s="3"/>
      <c r="F43" s="3"/>
      <c r="G43" s="3"/>
      <c r="H43" s="3"/>
      <c r="I43" s="3"/>
    </row>
    <row r="44" spans="1:13" ht="34">
      <c r="A44" s="31" t="s">
        <v>61</v>
      </c>
      <c r="B44" s="32" t="s">
        <v>62</v>
      </c>
      <c r="C44" s="33" t="s">
        <v>63</v>
      </c>
      <c r="D44" s="75">
        <v>2</v>
      </c>
      <c r="E44" s="32"/>
      <c r="F44" s="32"/>
      <c r="G44" s="32"/>
      <c r="H44" s="32"/>
      <c r="I44" s="32"/>
    </row>
    <row r="45" spans="1:13">
      <c r="A45" s="21"/>
      <c r="B45" s="3"/>
      <c r="C45" s="2"/>
      <c r="D45" s="3"/>
      <c r="E45" s="3"/>
      <c r="F45" s="3"/>
      <c r="G45" s="3"/>
      <c r="H45" s="3"/>
      <c r="I45" s="3"/>
    </row>
    <row r="46" spans="1:13" ht="51">
      <c r="A46" s="153" t="s">
        <v>64</v>
      </c>
      <c r="B46" s="32"/>
      <c r="C46" s="33" t="s">
        <v>65</v>
      </c>
      <c r="D46" s="75">
        <v>2</v>
      </c>
      <c r="E46" s="32"/>
      <c r="F46" s="32"/>
      <c r="G46" s="32"/>
      <c r="H46" s="32"/>
      <c r="I46" s="32"/>
    </row>
    <row r="47" spans="1:13" ht="17">
      <c r="A47" s="153"/>
      <c r="B47" s="32" t="s">
        <v>66</v>
      </c>
      <c r="C47" s="33" t="s">
        <v>67</v>
      </c>
      <c r="D47" s="75">
        <v>2</v>
      </c>
      <c r="E47" s="32"/>
      <c r="F47" s="32"/>
      <c r="G47" s="32"/>
      <c r="H47" s="32"/>
      <c r="I47" s="32"/>
    </row>
    <row r="48" spans="1:13" ht="34">
      <c r="A48" s="153"/>
      <c r="B48" s="32" t="s">
        <v>68</v>
      </c>
      <c r="C48" s="33" t="s">
        <v>69</v>
      </c>
      <c r="D48" s="75">
        <v>2</v>
      </c>
      <c r="E48" s="32"/>
      <c r="F48" s="32"/>
      <c r="G48" s="32"/>
      <c r="H48" s="32"/>
      <c r="I48" s="32"/>
    </row>
    <row r="49" spans="1:13" ht="34">
      <c r="A49" s="153"/>
      <c r="B49" s="32" t="s">
        <v>70</v>
      </c>
      <c r="C49" s="33" t="s">
        <v>71</v>
      </c>
      <c r="D49" s="75">
        <v>2</v>
      </c>
      <c r="E49" s="32"/>
      <c r="F49" s="32"/>
      <c r="G49" s="32"/>
      <c r="H49" s="32"/>
      <c r="I49" s="32"/>
    </row>
    <row r="50" spans="1:13" ht="34">
      <c r="A50" s="153"/>
      <c r="B50" s="32" t="s">
        <v>72</v>
      </c>
      <c r="C50" s="33" t="s">
        <v>73</v>
      </c>
      <c r="D50" s="75">
        <v>2</v>
      </c>
      <c r="E50" s="32"/>
      <c r="F50" s="32"/>
      <c r="G50" s="32"/>
      <c r="H50" s="32"/>
      <c r="I50" s="32"/>
    </row>
    <row r="51" spans="1:13" ht="17">
      <c r="A51" s="153"/>
      <c r="B51" s="32" t="s">
        <v>74</v>
      </c>
      <c r="C51" s="33" t="s">
        <v>75</v>
      </c>
      <c r="D51" s="75">
        <v>2</v>
      </c>
      <c r="E51" s="32"/>
      <c r="F51" s="32"/>
      <c r="G51" s="32"/>
      <c r="H51" s="32"/>
      <c r="I51" s="32"/>
    </row>
    <row r="52" spans="1:13">
      <c r="A52" s="21"/>
      <c r="B52" s="3"/>
      <c r="C52" s="2"/>
      <c r="D52" s="3"/>
      <c r="E52" s="3"/>
      <c r="F52" s="3"/>
      <c r="G52" s="3"/>
      <c r="H52" s="3"/>
      <c r="I52" s="3"/>
    </row>
    <row r="53" spans="1:13" ht="68">
      <c r="A53" s="153" t="s">
        <v>76</v>
      </c>
      <c r="B53" s="32" t="s">
        <v>232</v>
      </c>
      <c r="C53" s="33" t="s">
        <v>44</v>
      </c>
      <c r="D53" s="75">
        <v>2</v>
      </c>
      <c r="E53" s="32"/>
      <c r="F53" s="32"/>
      <c r="G53" s="32"/>
      <c r="H53" s="32"/>
      <c r="I53" s="32"/>
    </row>
    <row r="54" spans="1:13" ht="17">
      <c r="A54" s="153"/>
      <c r="B54" s="32" t="s">
        <v>77</v>
      </c>
      <c r="C54" s="33" t="s">
        <v>78</v>
      </c>
      <c r="D54" s="75">
        <v>2</v>
      </c>
      <c r="E54" s="32"/>
      <c r="F54" s="32"/>
      <c r="G54" s="32"/>
      <c r="H54" s="32"/>
      <c r="I54" s="32"/>
    </row>
    <row r="55" spans="1:13" ht="102">
      <c r="A55" s="153"/>
      <c r="B55" s="32" t="s">
        <v>233</v>
      </c>
      <c r="C55" s="33" t="s">
        <v>79</v>
      </c>
      <c r="D55" s="75">
        <v>2</v>
      </c>
      <c r="E55" s="32"/>
      <c r="F55" s="32"/>
      <c r="G55" s="32"/>
      <c r="H55" s="32"/>
      <c r="I55" s="32"/>
    </row>
    <row r="56" spans="1:13">
      <c r="A56" s="21"/>
      <c r="B56" s="3"/>
      <c r="C56" s="2"/>
      <c r="D56" s="3"/>
      <c r="E56" s="3"/>
      <c r="F56" s="3"/>
      <c r="G56" s="3"/>
      <c r="H56" s="3"/>
      <c r="I56" s="3"/>
    </row>
    <row r="57" spans="1:13" s="92" customFormat="1" ht="17">
      <c r="A57" s="102" t="s">
        <v>80</v>
      </c>
      <c r="B57" s="66" t="s">
        <v>81</v>
      </c>
      <c r="C57" s="98" t="s">
        <v>82</v>
      </c>
      <c r="D57" s="103">
        <v>1</v>
      </c>
      <c r="E57" s="66" t="s">
        <v>332</v>
      </c>
      <c r="F57" s="66" t="s">
        <v>333</v>
      </c>
      <c r="G57" s="66"/>
      <c r="H57" s="66" t="s">
        <v>334</v>
      </c>
      <c r="I57" s="66"/>
      <c r="K57"/>
      <c r="L57"/>
      <c r="M57"/>
    </row>
    <row r="58" spans="1:13">
      <c r="A58" s="21"/>
      <c r="B58" s="3"/>
      <c r="C58" s="2"/>
      <c r="D58" s="3"/>
      <c r="E58" s="3"/>
      <c r="F58" s="3"/>
      <c r="G58" s="3"/>
      <c r="H58" s="3"/>
      <c r="I58" s="3"/>
    </row>
    <row r="59" spans="1:13" s="92" customFormat="1" ht="85">
      <c r="A59" s="102" t="s">
        <v>234</v>
      </c>
      <c r="B59" s="66"/>
      <c r="C59" s="98" t="s">
        <v>83</v>
      </c>
      <c r="D59" s="75">
        <v>1</v>
      </c>
      <c r="E59" s="98" t="s">
        <v>335</v>
      </c>
      <c r="F59" s="98" t="s">
        <v>336</v>
      </c>
      <c r="G59" s="66"/>
      <c r="H59" s="66"/>
      <c r="I59" s="66"/>
      <c r="K59"/>
      <c r="L59"/>
      <c r="M59"/>
    </row>
    <row r="60" spans="1:13">
      <c r="A60" s="21"/>
      <c r="B60" s="3"/>
      <c r="C60" s="2"/>
      <c r="D60" s="3"/>
      <c r="E60" s="3"/>
      <c r="F60" s="3"/>
      <c r="G60" s="3"/>
      <c r="H60" s="3"/>
      <c r="I60" s="3"/>
    </row>
    <row r="61" spans="1:13" ht="34">
      <c r="A61" s="153" t="s">
        <v>84</v>
      </c>
      <c r="B61" s="32" t="s">
        <v>85</v>
      </c>
      <c r="C61" s="33" t="s">
        <v>86</v>
      </c>
      <c r="D61" s="75">
        <v>2</v>
      </c>
      <c r="E61" s="32"/>
      <c r="F61" s="32"/>
      <c r="G61" s="32"/>
      <c r="H61" s="32"/>
      <c r="I61" s="32"/>
    </row>
    <row r="62" spans="1:13" ht="68">
      <c r="A62" s="153"/>
      <c r="B62" s="32" t="s">
        <v>87</v>
      </c>
      <c r="C62" s="33" t="s">
        <v>88</v>
      </c>
      <c r="D62" s="75">
        <v>2</v>
      </c>
      <c r="E62" s="32"/>
      <c r="F62" s="32"/>
      <c r="G62" s="32"/>
      <c r="H62" s="32"/>
      <c r="I62" s="32"/>
    </row>
    <row r="63" spans="1:13" ht="34">
      <c r="A63" s="153"/>
      <c r="B63" s="32" t="s">
        <v>235</v>
      </c>
      <c r="C63" s="33" t="s">
        <v>89</v>
      </c>
      <c r="D63" s="75">
        <v>2</v>
      </c>
      <c r="E63" s="32"/>
      <c r="F63" s="32"/>
      <c r="G63" s="32"/>
      <c r="H63" s="32"/>
      <c r="I63" s="32"/>
    </row>
    <row r="64" spans="1:13">
      <c r="A64" s="21"/>
      <c r="B64" s="3"/>
      <c r="C64" s="2"/>
      <c r="D64" s="3"/>
      <c r="E64" s="3"/>
      <c r="F64" s="3"/>
      <c r="G64" s="3"/>
      <c r="H64" s="3"/>
      <c r="I64" s="3"/>
    </row>
    <row r="65" spans="1:13" ht="34">
      <c r="A65" s="31" t="s">
        <v>236</v>
      </c>
      <c r="B65" s="32" t="s">
        <v>237</v>
      </c>
      <c r="C65" s="33" t="s">
        <v>90</v>
      </c>
      <c r="D65" s="75">
        <v>2</v>
      </c>
      <c r="E65" s="32"/>
      <c r="F65" s="32"/>
      <c r="G65" s="32"/>
      <c r="H65" s="32"/>
      <c r="I65" s="32"/>
    </row>
    <row r="66" spans="1:13">
      <c r="A66" s="21"/>
      <c r="B66" s="3"/>
      <c r="C66" s="2"/>
      <c r="D66" s="3"/>
      <c r="E66" s="3"/>
      <c r="F66" s="3"/>
      <c r="G66" s="3"/>
      <c r="H66" s="3"/>
      <c r="I66" s="3"/>
    </row>
    <row r="67" spans="1:13" ht="51">
      <c r="A67" s="31" t="s">
        <v>91</v>
      </c>
      <c r="B67" s="32" t="s">
        <v>92</v>
      </c>
      <c r="C67" s="33" t="s">
        <v>93</v>
      </c>
      <c r="D67" s="75">
        <v>2</v>
      </c>
      <c r="E67" s="32"/>
      <c r="F67" s="32"/>
      <c r="G67" s="32"/>
      <c r="H67" s="32"/>
      <c r="I67" s="32"/>
    </row>
    <row r="68" spans="1:13">
      <c r="A68" s="21"/>
      <c r="B68" s="3"/>
      <c r="C68" s="2"/>
      <c r="D68" s="3"/>
      <c r="E68" s="3"/>
      <c r="F68" s="3"/>
      <c r="G68" s="3"/>
      <c r="H68" s="3"/>
      <c r="I68" s="3"/>
    </row>
    <row r="69" spans="1:13" ht="34">
      <c r="A69" s="153" t="s">
        <v>173</v>
      </c>
      <c r="B69" s="32" t="s">
        <v>174</v>
      </c>
      <c r="C69" s="33" t="s">
        <v>175</v>
      </c>
      <c r="D69" s="75">
        <v>2</v>
      </c>
      <c r="E69" s="32"/>
      <c r="F69" s="32"/>
      <c r="G69" s="32"/>
      <c r="H69" s="32"/>
      <c r="I69" s="32"/>
    </row>
    <row r="70" spans="1:13" s="92" customFormat="1" ht="51">
      <c r="A70" s="153"/>
      <c r="B70" s="66" t="s">
        <v>176</v>
      </c>
      <c r="C70" s="98" t="s">
        <v>177</v>
      </c>
      <c r="D70" s="75">
        <v>1</v>
      </c>
      <c r="E70" s="104" t="s">
        <v>337</v>
      </c>
      <c r="F70" s="66"/>
      <c r="G70" s="66"/>
      <c r="H70" s="66"/>
      <c r="I70" s="66"/>
      <c r="K70"/>
      <c r="L70"/>
      <c r="M70"/>
    </row>
    <row r="71" spans="1:13">
      <c r="A71" s="21"/>
      <c r="B71" s="3"/>
      <c r="C71" s="2"/>
      <c r="D71" s="3"/>
      <c r="E71" s="3"/>
      <c r="F71" s="3"/>
      <c r="G71" s="3"/>
      <c r="H71" s="3"/>
      <c r="I71" s="3"/>
    </row>
    <row r="72" spans="1:13" ht="47.25" customHeight="1">
      <c r="A72" s="153" t="s">
        <v>183</v>
      </c>
      <c r="B72" s="32" t="s">
        <v>178</v>
      </c>
      <c r="C72" s="33" t="s">
        <v>180</v>
      </c>
      <c r="D72" s="75">
        <v>2</v>
      </c>
      <c r="E72" s="32"/>
      <c r="F72" s="32"/>
      <c r="G72" s="32"/>
      <c r="H72" s="32"/>
      <c r="I72" s="32"/>
    </row>
    <row r="73" spans="1:13" ht="17">
      <c r="A73" s="153"/>
      <c r="B73" s="32" t="s">
        <v>179</v>
      </c>
      <c r="C73" s="33" t="s">
        <v>181</v>
      </c>
      <c r="D73" s="75">
        <v>2</v>
      </c>
      <c r="E73" s="32"/>
      <c r="F73" s="32"/>
      <c r="G73" s="32"/>
      <c r="H73" s="32"/>
      <c r="I73" s="32"/>
    </row>
    <row r="74" spans="1:13" ht="17">
      <c r="A74" s="153"/>
      <c r="B74" s="32" t="s">
        <v>185</v>
      </c>
      <c r="C74" s="33" t="s">
        <v>184</v>
      </c>
      <c r="D74" s="75">
        <v>2</v>
      </c>
      <c r="E74" s="32"/>
      <c r="F74" s="32"/>
      <c r="G74" s="32"/>
      <c r="H74" s="32"/>
      <c r="I74" s="32"/>
    </row>
    <row r="75" spans="1:13">
      <c r="A75" s="21"/>
      <c r="B75" s="3"/>
      <c r="C75" s="2"/>
      <c r="D75" s="3"/>
      <c r="E75" s="3"/>
      <c r="F75" s="3"/>
      <c r="G75" s="3"/>
      <c r="H75" s="3"/>
      <c r="I75" s="3"/>
    </row>
    <row r="76" spans="1:13" s="92" customFormat="1" ht="80">
      <c r="A76" s="111" t="s">
        <v>238</v>
      </c>
      <c r="B76" s="66"/>
      <c r="C76" s="98" t="s">
        <v>239</v>
      </c>
      <c r="D76" s="105">
        <v>1</v>
      </c>
      <c r="E76" s="106" t="s">
        <v>338</v>
      </c>
      <c r="F76" s="107"/>
      <c r="G76" s="108"/>
      <c r="H76" s="108"/>
      <c r="I76" s="108"/>
      <c r="K76"/>
      <c r="L76"/>
      <c r="M76"/>
    </row>
    <row r="77" spans="1:13" s="92" customFormat="1" ht="60">
      <c r="A77" s="111" t="s">
        <v>238</v>
      </c>
      <c r="B77" s="66"/>
      <c r="C77" s="98" t="s">
        <v>182</v>
      </c>
      <c r="D77" s="105">
        <v>1</v>
      </c>
      <c r="E77" s="107" t="s">
        <v>339</v>
      </c>
      <c r="F77" s="107" t="s">
        <v>340</v>
      </c>
      <c r="G77" s="108"/>
      <c r="H77" s="108"/>
      <c r="I77" s="106" t="s">
        <v>341</v>
      </c>
      <c r="K77"/>
      <c r="L77"/>
      <c r="M77"/>
    </row>
    <row r="78" spans="1:13" s="92" customFormat="1" ht="85">
      <c r="A78" s="115" t="s">
        <v>238</v>
      </c>
      <c r="B78" s="119"/>
      <c r="C78" s="116" t="s">
        <v>342</v>
      </c>
      <c r="D78" s="117">
        <v>1</v>
      </c>
      <c r="E78" s="118" t="s">
        <v>343</v>
      </c>
      <c r="F78" s="118"/>
      <c r="G78" s="118"/>
      <c r="H78" s="118"/>
      <c r="I78" s="118" t="s">
        <v>344</v>
      </c>
      <c r="K78"/>
      <c r="L78"/>
      <c r="M78"/>
    </row>
    <row r="79" spans="1:13" ht="17">
      <c r="A79" s="154" t="s">
        <v>186</v>
      </c>
      <c r="B79" s="32"/>
      <c r="C79" s="33" t="s">
        <v>188</v>
      </c>
      <c r="D79" s="75">
        <v>2</v>
      </c>
      <c r="E79" s="32"/>
      <c r="F79" s="32"/>
      <c r="G79" s="32"/>
      <c r="H79" s="32"/>
      <c r="I79" s="32"/>
    </row>
    <row r="80" spans="1:13" ht="17">
      <c r="A80" s="155"/>
      <c r="B80" s="32"/>
      <c r="C80" s="33" t="s">
        <v>189</v>
      </c>
      <c r="D80" s="75">
        <v>2</v>
      </c>
      <c r="E80" s="32"/>
      <c r="F80" s="32"/>
      <c r="G80" s="32"/>
      <c r="H80" s="32"/>
      <c r="I80" s="32"/>
    </row>
    <row r="81" spans="1:9" ht="17">
      <c r="A81" s="155"/>
      <c r="B81" s="32"/>
      <c r="C81" s="33" t="s">
        <v>190</v>
      </c>
      <c r="D81" s="75">
        <v>2</v>
      </c>
      <c r="E81" s="32"/>
      <c r="F81" s="32"/>
      <c r="G81" s="32"/>
      <c r="H81" s="32"/>
      <c r="I81" s="32"/>
    </row>
    <row r="82" spans="1:9" ht="17">
      <c r="A82" s="156"/>
      <c r="B82" s="32"/>
      <c r="C82" s="33" t="s">
        <v>191</v>
      </c>
      <c r="D82" s="75">
        <v>2</v>
      </c>
      <c r="E82" s="32"/>
      <c r="F82" s="32"/>
      <c r="G82" s="32"/>
      <c r="H82" s="32"/>
      <c r="I82" s="32"/>
    </row>
    <row r="83" spans="1:9">
      <c r="A83" s="2"/>
      <c r="B83" s="3"/>
      <c r="C83" s="2"/>
      <c r="D83" s="3"/>
      <c r="E83" s="3"/>
      <c r="F83" s="3"/>
      <c r="G83" s="3"/>
      <c r="H83" s="3"/>
      <c r="I83" s="3"/>
    </row>
    <row r="84" spans="1:9" ht="17">
      <c r="A84" s="33" t="s">
        <v>95</v>
      </c>
      <c r="B84" s="32"/>
      <c r="C84" s="33"/>
      <c r="D84" s="32"/>
      <c r="E84" s="32"/>
      <c r="F84" s="32"/>
      <c r="G84" s="32"/>
      <c r="H84" s="32"/>
      <c r="I84" s="32"/>
    </row>
    <row r="85" spans="1:9">
      <c r="A85" s="2"/>
      <c r="B85" s="3"/>
      <c r="C85" s="2"/>
      <c r="D85" s="3"/>
      <c r="E85" s="3"/>
      <c r="F85" s="3"/>
      <c r="G85" s="3"/>
      <c r="H85" s="3"/>
      <c r="I85" s="3"/>
    </row>
    <row r="86" spans="1:9" ht="17">
      <c r="A86" s="33" t="s">
        <v>95</v>
      </c>
      <c r="B86" s="32"/>
      <c r="C86" s="33"/>
      <c r="D86" s="32"/>
      <c r="E86" s="32"/>
      <c r="F86" s="32"/>
      <c r="G86" s="32"/>
      <c r="H86" s="32"/>
      <c r="I86" s="32"/>
    </row>
    <row r="87" spans="1:9">
      <c r="A87" s="2"/>
      <c r="B87" s="3"/>
      <c r="C87" s="2"/>
      <c r="D87" s="3"/>
      <c r="E87" s="3"/>
      <c r="F87" s="3"/>
      <c r="G87" s="3"/>
      <c r="H87" s="3"/>
      <c r="I87" s="3"/>
    </row>
    <row r="88" spans="1:9" ht="17">
      <c r="A88" s="33" t="s">
        <v>95</v>
      </c>
      <c r="B88" s="32"/>
      <c r="C88" s="33"/>
      <c r="D88" s="32"/>
      <c r="E88" s="32"/>
      <c r="F88" s="32"/>
      <c r="G88" s="32"/>
      <c r="H88" s="32"/>
      <c r="I88" s="32"/>
    </row>
    <row r="89" spans="1:9">
      <c r="A89" s="2"/>
      <c r="B89" s="3"/>
      <c r="C89" s="2"/>
      <c r="D89" s="3"/>
      <c r="E89" s="3"/>
      <c r="F89" s="3"/>
      <c r="G89" s="3"/>
      <c r="H89" s="3"/>
      <c r="I89" s="3"/>
    </row>
    <row r="90" spans="1:9" ht="17">
      <c r="A90" s="33" t="s">
        <v>95</v>
      </c>
      <c r="B90" s="32"/>
      <c r="C90" s="33"/>
      <c r="D90" s="32"/>
      <c r="E90" s="32"/>
      <c r="F90" s="32"/>
      <c r="G90" s="32"/>
      <c r="H90" s="32"/>
      <c r="I90" s="32"/>
    </row>
    <row r="92" spans="1:9">
      <c r="A92" t="s">
        <v>192</v>
      </c>
    </row>
  </sheetData>
  <mergeCells count="11">
    <mergeCell ref="A79:A82"/>
    <mergeCell ref="A53:A55"/>
    <mergeCell ref="A61:A63"/>
    <mergeCell ref="B21:B30"/>
    <mergeCell ref="A69:A70"/>
    <mergeCell ref="A72:A74"/>
    <mergeCell ref="A1:I1"/>
    <mergeCell ref="A14:A15"/>
    <mergeCell ref="A17:A18"/>
    <mergeCell ref="A20:A42"/>
    <mergeCell ref="A46:A51"/>
  </mergeCells>
  <phoneticPr fontId="12" type="noConversion"/>
  <pageMargins left="0.19685039370078741" right="0.11811023622047245" top="0.74803149606299213" bottom="0.74803149606299213" header="0.31496062992125984" footer="0.31496062992125984"/>
  <pageSetup paperSize="8" scale="36" fitToWidth="2" fitToHeight="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2:F90"/>
  <sheetViews>
    <sheetView zoomScale="90" zoomScaleNormal="90" workbookViewId="0">
      <selection activeCell="A2" sqref="A2:C2"/>
    </sheetView>
  </sheetViews>
  <sheetFormatPr baseColWidth="10" defaultColWidth="8.6640625" defaultRowHeight="16"/>
  <cols>
    <col min="1" max="1" width="45.6640625" style="8" customWidth="1"/>
    <col min="2" max="2" width="34.83203125" customWidth="1"/>
    <col min="3" max="3" width="45" customWidth="1"/>
    <col min="4" max="4" width="37.6640625" customWidth="1"/>
    <col min="5" max="5" width="30.33203125" customWidth="1"/>
    <col min="6" max="6" width="81.33203125" customWidth="1"/>
  </cols>
  <sheetData>
    <row r="2" spans="1:6" ht="54.75" customHeight="1">
      <c r="A2" s="151" t="s">
        <v>142</v>
      </c>
      <c r="B2" s="151"/>
      <c r="C2" s="151"/>
    </row>
    <row r="3" spans="1:6" ht="30" customHeight="1" thickBot="1">
      <c r="A3" s="160" t="s">
        <v>456</v>
      </c>
      <c r="B3" s="161"/>
      <c r="C3" s="161"/>
      <c r="E3" s="125" t="s">
        <v>453</v>
      </c>
    </row>
    <row r="4" spans="1:6" ht="119" customHeight="1" thickBot="1">
      <c r="A4" s="15" t="s">
        <v>96</v>
      </c>
      <c r="B4" s="16" t="s">
        <v>268</v>
      </c>
      <c r="C4" s="17" t="s">
        <v>269</v>
      </c>
      <c r="E4" s="124" t="s">
        <v>454</v>
      </c>
      <c r="F4" s="124" t="s">
        <v>455</v>
      </c>
    </row>
    <row r="5" spans="1:6" ht="149" customHeight="1">
      <c r="A5" s="71" t="s">
        <v>345</v>
      </c>
      <c r="B5" s="73"/>
      <c r="C5" s="52" t="s">
        <v>424</v>
      </c>
      <c r="D5" s="74" t="s">
        <v>346</v>
      </c>
    </row>
    <row r="6" spans="1:6" ht="114" customHeight="1">
      <c r="A6" s="71" t="s">
        <v>347</v>
      </c>
      <c r="B6" s="73"/>
      <c r="C6" s="52" t="s">
        <v>425</v>
      </c>
      <c r="D6" s="74" t="s">
        <v>346</v>
      </c>
    </row>
    <row r="7" spans="1:6" ht="102" customHeight="1">
      <c r="A7" s="4" t="s">
        <v>97</v>
      </c>
      <c r="B7" s="5"/>
      <c r="C7" s="5" t="s">
        <v>348</v>
      </c>
      <c r="D7" s="48"/>
    </row>
    <row r="8" spans="1:6" ht="119.5" customHeight="1">
      <c r="A8" s="4" t="s">
        <v>98</v>
      </c>
      <c r="B8" s="32"/>
      <c r="C8" s="5" t="s">
        <v>349</v>
      </c>
      <c r="D8" s="48"/>
    </row>
    <row r="9" spans="1:6" ht="122" customHeight="1">
      <c r="A9" s="4" t="s">
        <v>99</v>
      </c>
      <c r="B9" s="67"/>
      <c r="C9" s="68"/>
      <c r="D9" s="69"/>
    </row>
    <row r="10" spans="1:6" ht="100.25" customHeight="1">
      <c r="A10" s="6" t="s">
        <v>100</v>
      </c>
      <c r="B10" s="32"/>
      <c r="C10" s="5" t="s">
        <v>350</v>
      </c>
    </row>
    <row r="11" spans="1:6" ht="100.25" customHeight="1">
      <c r="A11" s="4" t="s">
        <v>101</v>
      </c>
      <c r="B11" s="5"/>
      <c r="C11" s="5"/>
    </row>
    <row r="12" spans="1:6" ht="100.25" customHeight="1">
      <c r="A12" s="4" t="s">
        <v>102</v>
      </c>
      <c r="B12" s="32"/>
      <c r="C12" s="50" t="s">
        <v>351</v>
      </c>
    </row>
    <row r="13" spans="1:6" ht="100.25" customHeight="1">
      <c r="A13" s="4" t="s">
        <v>103</v>
      </c>
      <c r="B13" s="5"/>
      <c r="C13" s="5"/>
    </row>
    <row r="14" spans="1:6" ht="100.25" customHeight="1">
      <c r="A14" s="4" t="s">
        <v>104</v>
      </c>
      <c r="B14" s="67" t="s">
        <v>352</v>
      </c>
      <c r="C14" s="53" t="s">
        <v>353</v>
      </c>
      <c r="D14" s="69"/>
    </row>
    <row r="15" spans="1:6" ht="100.25" customHeight="1">
      <c r="A15" s="4" t="s">
        <v>105</v>
      </c>
      <c r="B15" s="5"/>
      <c r="C15" s="5"/>
    </row>
    <row r="16" spans="1:6" ht="100.25" customHeight="1">
      <c r="A16" s="4" t="s">
        <v>106</v>
      </c>
      <c r="B16" s="5"/>
      <c r="C16" s="5"/>
    </row>
    <row r="17" spans="1:4" ht="100.25" customHeight="1">
      <c r="A17" s="4" t="s">
        <v>107</v>
      </c>
      <c r="B17" s="5"/>
      <c r="C17" s="5"/>
    </row>
    <row r="18" spans="1:4" ht="100.25" customHeight="1">
      <c r="A18" s="4" t="s">
        <v>108</v>
      </c>
      <c r="B18" s="5"/>
      <c r="C18" s="5"/>
    </row>
    <row r="19" spans="1:4" ht="100.25" customHeight="1">
      <c r="A19" s="4" t="s">
        <v>109</v>
      </c>
      <c r="B19" s="67" t="s">
        <v>352</v>
      </c>
      <c r="C19" s="54" t="s">
        <v>354</v>
      </c>
    </row>
    <row r="20" spans="1:4" ht="100.25" customHeight="1">
      <c r="A20" s="4" t="s">
        <v>110</v>
      </c>
      <c r="B20" s="32"/>
      <c r="C20" s="51" t="s">
        <v>355</v>
      </c>
    </row>
    <row r="21" spans="1:4" ht="100.25" customHeight="1">
      <c r="A21" s="4" t="s">
        <v>224</v>
      </c>
      <c r="B21" s="5"/>
      <c r="C21" s="5"/>
    </row>
    <row r="22" spans="1:4" ht="100.25" customHeight="1">
      <c r="A22" s="6" t="s">
        <v>225</v>
      </c>
      <c r="B22" s="5"/>
      <c r="C22" s="5"/>
    </row>
    <row r="23" spans="1:4" ht="100.25" customHeight="1">
      <c r="A23" s="4" t="s">
        <v>111</v>
      </c>
      <c r="B23" s="67" t="s">
        <v>352</v>
      </c>
      <c r="C23" s="54" t="s">
        <v>356</v>
      </c>
      <c r="D23" s="69"/>
    </row>
    <row r="24" spans="1:4" ht="100.25" customHeight="1">
      <c r="A24" s="4" t="s">
        <v>112</v>
      </c>
      <c r="B24" s="32"/>
      <c r="C24" s="47" t="s">
        <v>357</v>
      </c>
    </row>
    <row r="25" spans="1:4" ht="100.25" customHeight="1">
      <c r="A25" s="6" t="s">
        <v>226</v>
      </c>
      <c r="B25" s="32"/>
      <c r="C25" s="51" t="s">
        <v>358</v>
      </c>
    </row>
    <row r="26" spans="1:4" ht="100.25" customHeight="1">
      <c r="A26" s="6" t="s">
        <v>113</v>
      </c>
      <c r="B26" s="67" t="s">
        <v>352</v>
      </c>
      <c r="C26" s="54" t="s">
        <v>359</v>
      </c>
    </row>
    <row r="27" spans="1:4" ht="100.25" customHeight="1">
      <c r="A27" s="6" t="s">
        <v>114</v>
      </c>
      <c r="B27" s="67" t="s">
        <v>352</v>
      </c>
      <c r="C27" s="54" t="s">
        <v>360</v>
      </c>
    </row>
    <row r="28" spans="1:4" ht="100.25" customHeight="1">
      <c r="A28" s="6" t="s">
        <v>115</v>
      </c>
      <c r="B28" s="67" t="s">
        <v>352</v>
      </c>
      <c r="C28" s="54" t="s">
        <v>361</v>
      </c>
    </row>
    <row r="29" spans="1:4" ht="100.25" customHeight="1">
      <c r="A29" s="6" t="s">
        <v>116</v>
      </c>
      <c r="B29" s="67" t="s">
        <v>352</v>
      </c>
      <c r="C29" s="54" t="s">
        <v>362</v>
      </c>
    </row>
    <row r="30" spans="1:4" ht="100.25" customHeight="1">
      <c r="A30" s="6" t="s">
        <v>117</v>
      </c>
      <c r="B30" s="67" t="s">
        <v>352</v>
      </c>
      <c r="C30" s="54" t="s">
        <v>363</v>
      </c>
    </row>
    <row r="31" spans="1:4" ht="100.25" customHeight="1">
      <c r="A31" s="6" t="s">
        <v>118</v>
      </c>
      <c r="B31" s="32"/>
      <c r="C31" s="70" t="s">
        <v>422</v>
      </c>
    </row>
    <row r="32" spans="1:4" ht="100.25" customHeight="1">
      <c r="A32" s="6" t="s">
        <v>119</v>
      </c>
      <c r="B32" s="32"/>
      <c r="C32" s="52" t="s">
        <v>364</v>
      </c>
    </row>
    <row r="33" spans="1:4" ht="100.25" customHeight="1">
      <c r="A33" s="4" t="s">
        <v>120</v>
      </c>
      <c r="B33" s="67" t="s">
        <v>352</v>
      </c>
      <c r="C33" s="54" t="s">
        <v>365</v>
      </c>
    </row>
    <row r="34" spans="1:4" ht="100.25" customHeight="1">
      <c r="A34" s="6" t="s">
        <v>227</v>
      </c>
      <c r="B34" s="32"/>
      <c r="C34" s="5" t="s">
        <v>366</v>
      </c>
    </row>
    <row r="35" spans="1:4" ht="117.5" customHeight="1">
      <c r="A35" s="4" t="s">
        <v>121</v>
      </c>
      <c r="B35" s="67" t="s">
        <v>352</v>
      </c>
      <c r="C35" s="54" t="s">
        <v>367</v>
      </c>
      <c r="D35" s="69"/>
    </row>
    <row r="36" spans="1:4" ht="100.25" customHeight="1">
      <c r="A36" s="4" t="s">
        <v>122</v>
      </c>
      <c r="C36" s="46" t="s">
        <v>368</v>
      </c>
    </row>
    <row r="37" spans="1:4" ht="100.25" customHeight="1">
      <c r="A37" s="4" t="s">
        <v>270</v>
      </c>
      <c r="B37" s="67"/>
      <c r="C37" s="49" t="s">
        <v>369</v>
      </c>
      <c r="D37" s="69"/>
    </row>
    <row r="38" spans="1:4" ht="100.25" customHeight="1">
      <c r="A38" s="71" t="s">
        <v>370</v>
      </c>
      <c r="B38" s="72" t="s">
        <v>352</v>
      </c>
      <c r="C38" s="52" t="s">
        <v>423</v>
      </c>
      <c r="D38" s="69"/>
    </row>
    <row r="39" spans="1:4" ht="97.25" customHeight="1">
      <c r="A39" s="7"/>
      <c r="B39" s="7"/>
      <c r="C39" s="7"/>
      <c r="D39" s="7"/>
    </row>
    <row r="40" spans="1:4">
      <c r="A40" s="7"/>
    </row>
    <row r="41" spans="1:4">
      <c r="A41" s="7"/>
    </row>
    <row r="42" spans="1:4">
      <c r="A42" s="7"/>
    </row>
    <row r="43" spans="1:4">
      <c r="A43" s="7"/>
    </row>
    <row r="44" spans="1:4">
      <c r="A44" s="7"/>
    </row>
    <row r="45" spans="1:4">
      <c r="A45" s="7"/>
    </row>
    <row r="46" spans="1:4">
      <c r="A46" s="7"/>
    </row>
    <row r="47" spans="1:4">
      <c r="A47" s="7"/>
    </row>
    <row r="48" spans="1:4">
      <c r="A48" s="19"/>
    </row>
    <row r="49" spans="1:1">
      <c r="A49" s="7"/>
    </row>
    <row r="50" spans="1:1">
      <c r="A50" s="19"/>
    </row>
    <row r="51" spans="1:1">
      <c r="A51" s="7"/>
    </row>
    <row r="52" spans="1:1">
      <c r="A52" s="7"/>
    </row>
    <row r="53" spans="1:1">
      <c r="A53" s="7"/>
    </row>
    <row r="54" spans="1:1">
      <c r="A54" s="7"/>
    </row>
    <row r="55" spans="1:1">
      <c r="A55" s="7"/>
    </row>
    <row r="56" spans="1:1">
      <c r="A56" s="7"/>
    </row>
    <row r="57" spans="1:1">
      <c r="A57" s="7"/>
    </row>
    <row r="58" spans="1:1">
      <c r="A58" s="7"/>
    </row>
    <row r="59" spans="1:1">
      <c r="A59" s="7"/>
    </row>
    <row r="60" spans="1:1">
      <c r="A60" s="7"/>
    </row>
    <row r="61" spans="1:1">
      <c r="A61" s="7"/>
    </row>
    <row r="62" spans="1:1">
      <c r="A62" s="7"/>
    </row>
    <row r="63" spans="1:1">
      <c r="A63" s="7"/>
    </row>
    <row r="64" spans="1:1">
      <c r="A64" s="7"/>
    </row>
    <row r="65" spans="1:1">
      <c r="A65" s="7"/>
    </row>
    <row r="66" spans="1:1">
      <c r="A66" s="7"/>
    </row>
    <row r="67" spans="1:1">
      <c r="A67" s="7"/>
    </row>
    <row r="68" spans="1:1">
      <c r="A68" s="7"/>
    </row>
    <row r="69" spans="1:1">
      <c r="A69" s="7"/>
    </row>
    <row r="70" spans="1:1">
      <c r="A70" s="7"/>
    </row>
    <row r="71" spans="1:1">
      <c r="A71" s="7"/>
    </row>
    <row r="72" spans="1:1">
      <c r="A72" s="7"/>
    </row>
    <row r="73" spans="1:1">
      <c r="A73" s="7"/>
    </row>
    <row r="74" spans="1:1">
      <c r="A74" s="7" t="s">
        <v>160</v>
      </c>
    </row>
    <row r="75" spans="1:1">
      <c r="A75" s="7"/>
    </row>
    <row r="76" spans="1:1">
      <c r="A76" s="7"/>
    </row>
    <row r="77" spans="1:1">
      <c r="A77" s="7"/>
    </row>
    <row r="78" spans="1:1">
      <c r="A78" s="7"/>
    </row>
    <row r="79" spans="1:1">
      <c r="A79" s="7"/>
    </row>
    <row r="80" spans="1:1">
      <c r="A80" s="7"/>
    </row>
    <row r="81" spans="1:1">
      <c r="A81" s="7"/>
    </row>
    <row r="82" spans="1:1">
      <c r="A82" s="7"/>
    </row>
    <row r="83" spans="1:1">
      <c r="A83" s="7"/>
    </row>
    <row r="84" spans="1:1">
      <c r="A84" s="7"/>
    </row>
    <row r="85" spans="1:1">
      <c r="A85" s="7"/>
    </row>
    <row r="86" spans="1:1">
      <c r="A86" s="7"/>
    </row>
    <row r="87" spans="1:1">
      <c r="A87" s="7"/>
    </row>
    <row r="88" spans="1:1">
      <c r="A88" s="7"/>
    </row>
    <row r="89" spans="1:1">
      <c r="A89" s="7"/>
    </row>
    <row r="90" spans="1:1">
      <c r="A90" s="7"/>
    </row>
  </sheetData>
  <mergeCells count="2">
    <mergeCell ref="A2:C2"/>
    <mergeCell ref="A3:C3"/>
  </mergeCells>
  <pageMargins left="0.70866141732283472" right="0.70866141732283472" top="0.74803149606299213" bottom="0.74803149606299213" header="0.31496062992125984" footer="0.31496062992125984"/>
  <pageSetup paperSize="8" scale="56" fitToHeight="2" orientation="portrait" r:id="rId1"/>
  <colBreaks count="1" manualBreakCount="1">
    <brk id="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G22"/>
  <sheetViews>
    <sheetView zoomScaleNormal="100" workbookViewId="0">
      <selection activeCell="B2" sqref="B2:D2"/>
    </sheetView>
  </sheetViews>
  <sheetFormatPr baseColWidth="10" defaultColWidth="11.1640625" defaultRowHeight="16"/>
  <cols>
    <col min="1" max="1" width="4.1640625" customWidth="1"/>
    <col min="2" max="2" width="81.1640625" style="12" customWidth="1"/>
    <col min="3" max="3" width="21.1640625" style="12" customWidth="1"/>
    <col min="4" max="4" width="43.6640625" style="12" customWidth="1"/>
    <col min="5" max="5" width="13.83203125" customWidth="1"/>
    <col min="6" max="6" width="23.33203125" customWidth="1"/>
    <col min="7" max="7" width="73.83203125" customWidth="1"/>
  </cols>
  <sheetData>
    <row r="2" spans="2:7" ht="50.25" customHeight="1">
      <c r="B2" s="162" t="s">
        <v>161</v>
      </c>
      <c r="C2" s="162"/>
      <c r="D2" s="162"/>
    </row>
    <row r="3" spans="2:7" ht="17" thickBot="1"/>
    <row r="4" spans="2:7" ht="69" customHeight="1" thickBot="1">
      <c r="B4" s="15" t="s">
        <v>139</v>
      </c>
      <c r="C4" s="20" t="s">
        <v>0</v>
      </c>
      <c r="D4" s="20" t="s">
        <v>156</v>
      </c>
      <c r="F4" s="124" t="s">
        <v>457</v>
      </c>
      <c r="G4" s="124" t="s">
        <v>458</v>
      </c>
    </row>
    <row r="5" spans="2:7" ht="19">
      <c r="B5" s="76" t="s">
        <v>123</v>
      </c>
      <c r="C5" s="77"/>
      <c r="D5" s="78"/>
    </row>
    <row r="6" spans="2:7" ht="85">
      <c r="B6" s="80" t="s">
        <v>124</v>
      </c>
      <c r="C6" s="81">
        <v>1</v>
      </c>
      <c r="D6" s="82" t="s">
        <v>371</v>
      </c>
    </row>
    <row r="7" spans="2:7" ht="19">
      <c r="B7" s="80" t="s">
        <v>125</v>
      </c>
      <c r="C7" s="81"/>
      <c r="D7" s="82"/>
    </row>
    <row r="8" spans="2:7" ht="85">
      <c r="B8" s="83" t="s">
        <v>126</v>
      </c>
      <c r="C8" s="81">
        <v>1</v>
      </c>
      <c r="D8" s="82" t="s">
        <v>372</v>
      </c>
      <c r="E8" s="112" t="s">
        <v>496</v>
      </c>
    </row>
    <row r="9" spans="2:7" ht="34">
      <c r="B9" s="80" t="s">
        <v>127</v>
      </c>
      <c r="C9" s="81">
        <v>1</v>
      </c>
      <c r="D9" s="82" t="s">
        <v>373</v>
      </c>
    </row>
    <row r="10" spans="2:7" ht="68">
      <c r="B10" s="80" t="s">
        <v>128</v>
      </c>
      <c r="C10" s="81">
        <v>1</v>
      </c>
      <c r="D10" s="82" t="s">
        <v>374</v>
      </c>
    </row>
    <row r="11" spans="2:7" ht="19">
      <c r="B11" s="80" t="s">
        <v>129</v>
      </c>
      <c r="C11" s="81">
        <v>1</v>
      </c>
      <c r="D11" s="82" t="s">
        <v>375</v>
      </c>
    </row>
    <row r="12" spans="2:7" ht="19">
      <c r="B12" s="80" t="s">
        <v>130</v>
      </c>
      <c r="C12" s="81">
        <v>1</v>
      </c>
      <c r="D12" s="82"/>
    </row>
    <row r="13" spans="2:7" ht="34">
      <c r="B13" s="80" t="s">
        <v>131</v>
      </c>
      <c r="C13" s="81">
        <v>1</v>
      </c>
      <c r="D13" s="82" t="s">
        <v>376</v>
      </c>
    </row>
    <row r="14" spans="2:7" ht="51">
      <c r="B14" s="80" t="s">
        <v>132</v>
      </c>
      <c r="C14" s="81">
        <v>1</v>
      </c>
      <c r="D14" s="82" t="s">
        <v>377</v>
      </c>
    </row>
    <row r="15" spans="2:7" ht="68">
      <c r="B15" s="80" t="s">
        <v>133</v>
      </c>
      <c r="C15" s="109">
        <v>1</v>
      </c>
      <c r="D15" s="82" t="s">
        <v>374</v>
      </c>
    </row>
    <row r="16" spans="2:7" ht="19">
      <c r="B16" s="80" t="s">
        <v>143</v>
      </c>
      <c r="C16" s="81">
        <v>1</v>
      </c>
      <c r="D16" s="82" t="s">
        <v>378</v>
      </c>
    </row>
    <row r="17" spans="2:4" ht="34">
      <c r="B17" s="80" t="s">
        <v>148</v>
      </c>
      <c r="C17" s="81">
        <v>1</v>
      </c>
      <c r="D17" s="82" t="s">
        <v>379</v>
      </c>
    </row>
    <row r="18" spans="2:4" ht="51">
      <c r="B18" s="80" t="s">
        <v>149</v>
      </c>
      <c r="C18" s="81">
        <v>1</v>
      </c>
      <c r="D18" s="82" t="s">
        <v>380</v>
      </c>
    </row>
    <row r="19" spans="2:4" ht="19">
      <c r="B19" s="84" t="s">
        <v>162</v>
      </c>
      <c r="C19" s="81"/>
      <c r="D19" s="82"/>
    </row>
    <row r="20" spans="2:4" ht="51">
      <c r="B20" s="82" t="s">
        <v>381</v>
      </c>
      <c r="C20" s="85">
        <v>1</v>
      </c>
      <c r="D20" s="82" t="s">
        <v>382</v>
      </c>
    </row>
    <row r="21" spans="2:4" ht="51">
      <c r="B21" s="82" t="s">
        <v>381</v>
      </c>
      <c r="C21" s="81">
        <v>1</v>
      </c>
      <c r="D21" s="82" t="s">
        <v>383</v>
      </c>
    </row>
    <row r="22" spans="2:4" ht="19">
      <c r="B22" s="13"/>
      <c r="C22" s="77"/>
      <c r="D22" s="79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G18"/>
  <sheetViews>
    <sheetView zoomScale="85" zoomScaleNormal="85" workbookViewId="0">
      <selection activeCell="B2" sqref="B2:D2"/>
    </sheetView>
  </sheetViews>
  <sheetFormatPr baseColWidth="10" defaultColWidth="11.1640625" defaultRowHeight="16"/>
  <cols>
    <col min="1" max="1" width="3.6640625" customWidth="1"/>
    <col min="2" max="2" width="81.1640625" style="12" customWidth="1"/>
    <col min="3" max="3" width="21.1640625" style="12" customWidth="1"/>
    <col min="4" max="4" width="43.6640625" style="12" customWidth="1"/>
    <col min="5" max="5" width="3.5" customWidth="1"/>
    <col min="6" max="6" width="19.6640625" customWidth="1"/>
    <col min="7" max="7" width="57.33203125" customWidth="1"/>
  </cols>
  <sheetData>
    <row r="2" spans="2:7" ht="21">
      <c r="B2" s="163" t="s">
        <v>219</v>
      </c>
      <c r="C2" s="163"/>
      <c r="D2" s="163"/>
    </row>
    <row r="3" spans="2:7" ht="17" thickBot="1"/>
    <row r="4" spans="2:7" ht="89.25" customHeight="1" thickBot="1">
      <c r="B4" s="15" t="s">
        <v>140</v>
      </c>
      <c r="C4" s="20" t="s">
        <v>0</v>
      </c>
      <c r="D4" s="9" t="s">
        <v>217</v>
      </c>
      <c r="F4" s="124" t="s">
        <v>459</v>
      </c>
      <c r="G4" s="124" t="s">
        <v>460</v>
      </c>
    </row>
    <row r="5" spans="2:7" ht="140">
      <c r="B5" s="86" t="s">
        <v>163</v>
      </c>
      <c r="C5" s="81">
        <v>1</v>
      </c>
      <c r="D5" s="88" t="s">
        <v>384</v>
      </c>
    </row>
    <row r="6" spans="2:7" ht="20">
      <c r="B6" s="86" t="s">
        <v>385</v>
      </c>
      <c r="C6" s="81">
        <v>1</v>
      </c>
      <c r="D6" s="87" t="s">
        <v>386</v>
      </c>
    </row>
    <row r="7" spans="2:7" ht="40">
      <c r="B7" s="80" t="s">
        <v>147</v>
      </c>
      <c r="C7" s="81">
        <v>1</v>
      </c>
      <c r="D7" s="87" t="s">
        <v>387</v>
      </c>
    </row>
    <row r="8" spans="2:7" ht="40">
      <c r="B8" s="80" t="s">
        <v>147</v>
      </c>
      <c r="C8" s="81">
        <v>1</v>
      </c>
      <c r="D8" s="87" t="s">
        <v>388</v>
      </c>
    </row>
    <row r="9" spans="2:7" ht="40">
      <c r="B9" s="80" t="s">
        <v>147</v>
      </c>
      <c r="C9" s="81">
        <v>1</v>
      </c>
      <c r="D9" s="87" t="s">
        <v>389</v>
      </c>
    </row>
    <row r="10" spans="2:7" ht="19">
      <c r="B10" s="80" t="s">
        <v>145</v>
      </c>
      <c r="C10" s="81"/>
      <c r="D10" s="87"/>
    </row>
    <row r="11" spans="2:7" ht="19">
      <c r="B11" s="83" t="s">
        <v>146</v>
      </c>
      <c r="C11" s="81"/>
      <c r="D11" s="87"/>
    </row>
    <row r="12" spans="2:7" ht="19">
      <c r="B12" s="80" t="s">
        <v>150</v>
      </c>
      <c r="C12" s="81"/>
      <c r="D12" s="87"/>
    </row>
    <row r="13" spans="2:7" ht="40">
      <c r="B13" s="80" t="s">
        <v>390</v>
      </c>
      <c r="C13" s="81">
        <v>1</v>
      </c>
      <c r="D13" s="87" t="s">
        <v>391</v>
      </c>
    </row>
    <row r="14" spans="2:7" ht="20">
      <c r="B14" s="80" t="s">
        <v>392</v>
      </c>
      <c r="C14" s="81">
        <v>1</v>
      </c>
      <c r="D14" s="87" t="s">
        <v>393</v>
      </c>
    </row>
    <row r="15" spans="2:7" ht="20">
      <c r="B15" s="80" t="s">
        <v>394</v>
      </c>
      <c r="C15" s="81">
        <v>1</v>
      </c>
      <c r="D15" s="87" t="s">
        <v>395</v>
      </c>
    </row>
    <row r="16" spans="2:7" ht="51">
      <c r="B16" s="82" t="s">
        <v>396</v>
      </c>
      <c r="C16" s="81">
        <v>1</v>
      </c>
      <c r="D16" s="82" t="s">
        <v>397</v>
      </c>
    </row>
    <row r="17" spans="2:4" ht="35" customHeight="1">
      <c r="B17" s="86" t="s">
        <v>398</v>
      </c>
      <c r="C17" s="81">
        <v>1</v>
      </c>
      <c r="D17" s="82" t="s">
        <v>399</v>
      </c>
    </row>
    <row r="18" spans="2:4" ht="34">
      <c r="B18" s="86" t="s">
        <v>385</v>
      </c>
      <c r="C18" s="81">
        <v>1</v>
      </c>
      <c r="D18" s="82" t="s">
        <v>400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F43"/>
  <sheetViews>
    <sheetView zoomScale="130" zoomScaleNormal="130" workbookViewId="0">
      <selection activeCell="A2" sqref="A2:B2"/>
    </sheetView>
  </sheetViews>
  <sheetFormatPr baseColWidth="10" defaultColWidth="11.1640625" defaultRowHeight="16"/>
  <cols>
    <col min="1" max="1" width="44" style="12" customWidth="1"/>
    <col min="2" max="2" width="58" style="12" customWidth="1"/>
    <col min="3" max="3" width="46.6640625" customWidth="1"/>
    <col min="4" max="4" width="49.1640625" customWidth="1"/>
    <col min="5" max="5" width="48.6640625" customWidth="1"/>
    <col min="6" max="6" width="29.83203125" customWidth="1"/>
  </cols>
  <sheetData>
    <row r="2" spans="1:6" ht="21">
      <c r="A2" s="163" t="s">
        <v>210</v>
      </c>
      <c r="B2" s="163"/>
    </row>
    <row r="4" spans="1:6">
      <c r="A4" s="165" t="s">
        <v>415</v>
      </c>
      <c r="B4" s="165"/>
      <c r="D4" s="126" t="s">
        <v>461</v>
      </c>
    </row>
    <row r="5" spans="1:6">
      <c r="A5"/>
      <c r="B5"/>
    </row>
    <row r="6" spans="1:6">
      <c r="A6" s="28" t="s">
        <v>203</v>
      </c>
      <c r="B6" s="25" t="s">
        <v>211</v>
      </c>
      <c r="C6" s="29"/>
      <c r="D6" s="127" t="s">
        <v>203</v>
      </c>
      <c r="E6" s="128" t="s">
        <v>462</v>
      </c>
      <c r="F6" s="29"/>
    </row>
    <row r="7" spans="1:6">
      <c r="A7" s="164" t="s">
        <v>193</v>
      </c>
      <c r="B7" s="164"/>
      <c r="D7" s="166" t="s">
        <v>193</v>
      </c>
      <c r="E7" s="166"/>
    </row>
    <row r="8" spans="1:6" ht="16.25" customHeight="1">
      <c r="A8" s="27" t="s">
        <v>195</v>
      </c>
      <c r="B8" s="55">
        <f>1096.1+15658.25+410001.87+141047.38</f>
        <v>567803.6</v>
      </c>
      <c r="C8" s="56" t="s">
        <v>401</v>
      </c>
      <c r="D8" s="129" t="s">
        <v>195</v>
      </c>
      <c r="E8" s="130"/>
    </row>
    <row r="9" spans="1:6">
      <c r="A9" s="27" t="s">
        <v>196</v>
      </c>
      <c r="B9" s="55">
        <v>454973</v>
      </c>
      <c r="C9" s="56"/>
      <c r="D9" s="129" t="s">
        <v>196</v>
      </c>
      <c r="E9" s="130"/>
    </row>
    <row r="10" spans="1:6">
      <c r="A10" s="27" t="s">
        <v>218</v>
      </c>
      <c r="B10" s="55">
        <v>2582.2800000000002</v>
      </c>
      <c r="C10" s="56"/>
      <c r="D10" s="129" t="s">
        <v>218</v>
      </c>
      <c r="E10" s="130"/>
    </row>
    <row r="11" spans="1:6">
      <c r="A11" s="27" t="s">
        <v>205</v>
      </c>
      <c r="B11" s="55">
        <f>91977.05+1256+470733.74+2748.69+52358.25+88449.02+322987.76+377288+25000+150000+7024+11236.2+15668.52+22750+34857.6</f>
        <v>1674334.83</v>
      </c>
      <c r="C11" s="56"/>
      <c r="D11" s="129" t="s">
        <v>205</v>
      </c>
      <c r="E11" s="130"/>
    </row>
    <row r="12" spans="1:6">
      <c r="A12" s="27" t="s">
        <v>197</v>
      </c>
      <c r="B12" s="55">
        <f>20733+2512148.55</f>
        <v>2532881.5499999998</v>
      </c>
      <c r="C12" s="56" t="s">
        <v>402</v>
      </c>
      <c r="D12" s="129" t="s">
        <v>197</v>
      </c>
      <c r="E12" s="130"/>
    </row>
    <row r="13" spans="1:6">
      <c r="A13" s="27" t="s">
        <v>198</v>
      </c>
      <c r="B13" s="55">
        <f>30772.06+183726.72+882000+130120+286728.01+24963.16+23283.95+1561943.83+450000+51619+123391+3604.26+410035.01+264321.75+31823.51+1258776.7+105178.44+892244.67+310858.24+344924.56+47293.4+9550240.61+1041500.01+98746.02+392525.52+23516.72+154788.19+1856404.16+80990.01+422550.33+335024.44+199618.66+14119.11+2699.86+261262.72+8109.5+111554.38+46578+35000+40000+10418.8+24798.82+5000+175.7+10513.13+7000+21618.92+3848467.04</f>
        <v>26020828.919999998</v>
      </c>
      <c r="C13" s="56" t="s">
        <v>403</v>
      </c>
      <c r="D13" s="129" t="s">
        <v>198</v>
      </c>
      <c r="E13" s="130"/>
    </row>
    <row r="14" spans="1:6">
      <c r="A14" s="164" t="s">
        <v>194</v>
      </c>
      <c r="B14" s="164"/>
      <c r="C14" s="56"/>
      <c r="D14" s="166" t="s">
        <v>194</v>
      </c>
      <c r="E14" s="166"/>
    </row>
    <row r="15" spans="1:6">
      <c r="A15" s="27" t="s">
        <v>195</v>
      </c>
      <c r="B15" s="55">
        <f>605.04+6794</f>
        <v>7399.04</v>
      </c>
      <c r="C15" s="56"/>
      <c r="D15" s="129" t="s">
        <v>195</v>
      </c>
      <c r="E15" s="130"/>
    </row>
    <row r="16" spans="1:6">
      <c r="A16" s="27" t="s">
        <v>204</v>
      </c>
      <c r="B16" s="55">
        <f>238316.78+200225+1364.81+4439.51+128275.86+40000+2119.97+279517.7+349594.62+100000</f>
        <v>1343854.25</v>
      </c>
      <c r="C16" s="56"/>
      <c r="D16" s="129" t="s">
        <v>204</v>
      </c>
      <c r="E16" s="130"/>
    </row>
    <row r="17" spans="1:6">
      <c r="A17" s="27" t="s">
        <v>197</v>
      </c>
      <c r="B17" s="55">
        <f>67500+15720+378895+197372+30815.84+56500+43250+6565.21+3937.2+112089.3+8016.66</f>
        <v>920661.21</v>
      </c>
      <c r="C17" s="56" t="s">
        <v>404</v>
      </c>
      <c r="D17" s="129" t="s">
        <v>197</v>
      </c>
      <c r="E17" s="130"/>
    </row>
    <row r="18" spans="1:6">
      <c r="A18" s="27" t="s">
        <v>198</v>
      </c>
      <c r="B18" s="55">
        <f>76133.97</f>
        <v>76133.97</v>
      </c>
      <c r="C18" s="56" t="s">
        <v>405</v>
      </c>
      <c r="D18" s="129" t="s">
        <v>198</v>
      </c>
      <c r="E18" s="130"/>
    </row>
    <row r="19" spans="1:6">
      <c r="D19" s="12"/>
      <c r="E19" s="12"/>
    </row>
    <row r="20" spans="1:6">
      <c r="A20" s="23"/>
      <c r="D20" s="23"/>
      <c r="E20" s="12"/>
    </row>
    <row r="21" spans="1:6">
      <c r="A21" s="28" t="s">
        <v>199</v>
      </c>
      <c r="B21" s="25" t="s">
        <v>213</v>
      </c>
      <c r="D21" s="127" t="s">
        <v>199</v>
      </c>
      <c r="E21" s="128" t="s">
        <v>463</v>
      </c>
    </row>
    <row r="22" spans="1:6">
      <c r="A22" s="164" t="s">
        <v>200</v>
      </c>
      <c r="B22" s="164"/>
      <c r="D22" s="166" t="s">
        <v>200</v>
      </c>
      <c r="E22" s="166"/>
    </row>
    <row r="23" spans="1:6" ht="30">
      <c r="A23" s="27" t="s">
        <v>201</v>
      </c>
      <c r="B23" s="57">
        <v>3195166.09</v>
      </c>
      <c r="C23" s="58" t="s">
        <v>406</v>
      </c>
      <c r="D23" s="129" t="s">
        <v>201</v>
      </c>
      <c r="E23" s="130"/>
    </row>
    <row r="24" spans="1:6">
      <c r="A24" s="164" t="s">
        <v>202</v>
      </c>
      <c r="B24" s="164"/>
      <c r="D24" s="166" t="s">
        <v>202</v>
      </c>
      <c r="E24" s="166"/>
    </row>
    <row r="25" spans="1:6" ht="30">
      <c r="A25" s="27" t="s">
        <v>215</v>
      </c>
      <c r="B25" s="57">
        <v>2921020.43</v>
      </c>
      <c r="C25" s="58" t="s">
        <v>407</v>
      </c>
      <c r="D25" s="129" t="s">
        <v>215</v>
      </c>
      <c r="E25" s="130"/>
    </row>
    <row r="26" spans="1:6">
      <c r="D26" s="12"/>
      <c r="E26" s="12"/>
    </row>
    <row r="27" spans="1:6">
      <c r="D27" s="12"/>
      <c r="E27" s="12"/>
    </row>
    <row r="28" spans="1:6">
      <c r="A28" s="24" t="s">
        <v>214</v>
      </c>
      <c r="B28" s="25" t="s">
        <v>213</v>
      </c>
      <c r="C28" t="s">
        <v>408</v>
      </c>
      <c r="D28" s="167" t="s">
        <v>464</v>
      </c>
      <c r="E28" s="168"/>
      <c r="F28" s="128" t="s">
        <v>463</v>
      </c>
    </row>
    <row r="29" spans="1:6" ht="34">
      <c r="A29" s="26" t="s">
        <v>212</v>
      </c>
      <c r="B29" s="55">
        <v>6520510.6500000004</v>
      </c>
      <c r="C29" s="1" t="s">
        <v>409</v>
      </c>
      <c r="D29" s="131" t="s">
        <v>465</v>
      </c>
      <c r="E29" s="131" t="s">
        <v>466</v>
      </c>
      <c r="F29" s="130"/>
    </row>
    <row r="30" spans="1:6" ht="34">
      <c r="A30" s="26" t="s">
        <v>206</v>
      </c>
      <c r="B30" s="55">
        <v>467973.09</v>
      </c>
      <c r="C30" t="s">
        <v>410</v>
      </c>
      <c r="D30" s="131" t="s">
        <v>467</v>
      </c>
      <c r="E30" s="131" t="s">
        <v>468</v>
      </c>
      <c r="F30" s="130"/>
    </row>
    <row r="31" spans="1:6" ht="34">
      <c r="A31" s="22" t="s">
        <v>207</v>
      </c>
      <c r="B31" s="55">
        <v>160516.44</v>
      </c>
      <c r="C31" t="s">
        <v>411</v>
      </c>
      <c r="D31" s="131" t="s">
        <v>469</v>
      </c>
      <c r="E31" s="131" t="s">
        <v>470</v>
      </c>
      <c r="F31" s="130"/>
    </row>
    <row r="32" spans="1:6" ht="34">
      <c r="A32" s="22" t="s">
        <v>220</v>
      </c>
      <c r="B32" s="55">
        <v>10448350.82</v>
      </c>
      <c r="C32" t="s">
        <v>412</v>
      </c>
      <c r="D32" s="131" t="s">
        <v>471</v>
      </c>
      <c r="E32" s="131" t="s">
        <v>472</v>
      </c>
      <c r="F32" s="130"/>
    </row>
    <row r="33" spans="1:6" ht="17">
      <c r="A33" s="22" t="s">
        <v>208</v>
      </c>
      <c r="B33" s="55">
        <v>5762588.29</v>
      </c>
      <c r="C33" t="s">
        <v>413</v>
      </c>
      <c r="D33" s="131" t="s">
        <v>473</v>
      </c>
      <c r="E33" s="131" t="s">
        <v>474</v>
      </c>
      <c r="F33" s="130"/>
    </row>
    <row r="34" spans="1:6" ht="17">
      <c r="A34" s="22" t="s">
        <v>209</v>
      </c>
      <c r="B34" s="55">
        <v>66284.3</v>
      </c>
      <c r="C34" t="s">
        <v>414</v>
      </c>
      <c r="D34" s="131" t="s">
        <v>475</v>
      </c>
      <c r="E34" s="131" t="s">
        <v>476</v>
      </c>
      <c r="F34" s="130"/>
    </row>
    <row r="35" spans="1:6" ht="34">
      <c r="D35" s="131" t="s">
        <v>477</v>
      </c>
      <c r="E35" s="131" t="s">
        <v>478</v>
      </c>
      <c r="F35" s="130"/>
    </row>
    <row r="36" spans="1:6" ht="17">
      <c r="D36" s="131" t="s">
        <v>493</v>
      </c>
      <c r="E36" s="132" t="s">
        <v>494</v>
      </c>
      <c r="F36" s="123"/>
    </row>
    <row r="37" spans="1:6" ht="90">
      <c r="A37" s="110" t="s">
        <v>428</v>
      </c>
      <c r="D37" s="131" t="s">
        <v>479</v>
      </c>
      <c r="E37" s="131" t="s">
        <v>480</v>
      </c>
      <c r="F37" s="130"/>
    </row>
    <row r="38" spans="1:6" ht="17">
      <c r="D38" s="131" t="s">
        <v>481</v>
      </c>
      <c r="E38" s="131" t="s">
        <v>482</v>
      </c>
      <c r="F38" s="130"/>
    </row>
    <row r="39" spans="1:6" ht="17">
      <c r="D39" s="131" t="s">
        <v>483</v>
      </c>
      <c r="E39" s="131" t="s">
        <v>484</v>
      </c>
      <c r="F39" s="130"/>
    </row>
    <row r="40" spans="1:6" ht="17">
      <c r="D40" s="131" t="s">
        <v>485</v>
      </c>
      <c r="E40" s="131" t="s">
        <v>486</v>
      </c>
      <c r="F40" s="130"/>
    </row>
    <row r="41" spans="1:6" ht="17">
      <c r="D41" s="131" t="s">
        <v>487</v>
      </c>
      <c r="E41" s="131" t="s">
        <v>488</v>
      </c>
      <c r="F41" s="130"/>
    </row>
    <row r="42" spans="1:6" ht="17">
      <c r="D42" s="131" t="s">
        <v>489</v>
      </c>
      <c r="E42" s="131" t="s">
        <v>490</v>
      </c>
      <c r="F42" s="130"/>
    </row>
    <row r="43" spans="1:6" ht="17">
      <c r="D43" s="131" t="s">
        <v>491</v>
      </c>
      <c r="E43" s="131" t="s">
        <v>492</v>
      </c>
      <c r="F43" s="130"/>
    </row>
  </sheetData>
  <mergeCells count="11">
    <mergeCell ref="D7:E7"/>
    <mergeCell ref="D14:E14"/>
    <mergeCell ref="D22:E22"/>
    <mergeCell ref="D24:E24"/>
    <mergeCell ref="D28:E28"/>
    <mergeCell ref="A24:B24"/>
    <mergeCell ref="A4:B4"/>
    <mergeCell ref="A2:B2"/>
    <mergeCell ref="A7:B7"/>
    <mergeCell ref="A14:B14"/>
    <mergeCell ref="A22:B22"/>
  </mergeCells>
  <pageMargins left="0.70866141732283472" right="0.70866141732283472" top="0.74803149606299213" bottom="0.74803149606299213" header="0.31496062992125984" footer="0.31496062992125984"/>
  <pageSetup paperSize="8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  <vt:lpstr>REFERENTI!Area_stampa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Ceriani</dc:creator>
  <cp:lastModifiedBy>Alberto Ceriani</cp:lastModifiedBy>
  <cp:lastPrinted>2023-06-20T14:55:21Z</cp:lastPrinted>
  <dcterms:created xsi:type="dcterms:W3CDTF">2022-05-18T14:23:58Z</dcterms:created>
  <dcterms:modified xsi:type="dcterms:W3CDTF">2024-05-05T19:36:18Z</dcterms:modified>
</cp:coreProperties>
</file>