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defaultThemeVersion="166925"/>
  <mc:AlternateContent xmlns:mc="http://schemas.openxmlformats.org/markup-compatibility/2006">
    <mc:Choice Requires="x15">
      <x15ac:absPath xmlns:x15ac="http://schemas.microsoft.com/office/spreadsheetml/2010/11/ac" url="T:\Welfare Abitativo e Sociale\1_AdP\AdP MIT\9_Attuazione\ALLEGATO 3\04_MANIFESTAZIONE INTERESSE\_VERSIONI FINALI\"/>
    </mc:Choice>
  </mc:AlternateContent>
  <xr:revisionPtr revIDLastSave="0" documentId="13_ncr:1_{9A147FD8-54A6-4591-95D2-F14441E3BF10}" xr6:coauthVersionLast="45" xr6:coauthVersionMax="45" xr10:uidLastSave="{00000000-0000-0000-0000-000000000000}"/>
  <bookViews>
    <workbookView xWindow="-111" yWindow="-111" windowWidth="23853" windowHeight="12911" xr2:uid="{4DC46BE1-940A-4E59-9ED8-E103397F219B}"/>
  </bookViews>
  <sheets>
    <sheet name="Copertina" sheetId="14" r:id="rId1"/>
    <sheet name="alloggi - LP" sheetId="7" r:id="rId2"/>
    <sheet name="camere - LT" sheetId="10" r:id="rId3"/>
    <sheet name="minialloggi - LT" sheetId="11" r:id="rId4"/>
    <sheet name="appartamenti - LT" sheetId="13" r:id="rId5"/>
  </sheets>
  <definedNames>
    <definedName name="_xlnm.Print_Area" localSheetId="1">'alloggi - LP'!$E$1:$S$77</definedName>
    <definedName name="_xlnm.Print_Area" localSheetId="4">'appartamenti - LT'!$E$1:$Q$77</definedName>
    <definedName name="_xlnm.Print_Area" localSheetId="2">'camere - LT'!$E$1:$Q$134</definedName>
    <definedName name="_xlnm.Print_Area" localSheetId="0">Copertina!$A$1:$I$50</definedName>
    <definedName name="_xlnm.Print_Area" localSheetId="3">'minialloggi - LT'!$E$1:$Q$77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8" i="7" l="1"/>
  <c r="P29" i="7"/>
  <c r="P30" i="7"/>
  <c r="P31" i="7"/>
  <c r="P32" i="7"/>
  <c r="P33" i="7"/>
  <c r="P34" i="7"/>
  <c r="P35" i="7"/>
  <c r="P36" i="7"/>
  <c r="P37" i="7"/>
  <c r="P38" i="7"/>
  <c r="P39" i="7"/>
  <c r="P40" i="7"/>
  <c r="P41" i="7"/>
  <c r="P42" i="7"/>
  <c r="P43" i="7"/>
  <c r="P44" i="7"/>
  <c r="P45" i="7"/>
  <c r="P46" i="7"/>
  <c r="P47" i="7"/>
  <c r="P48" i="7"/>
  <c r="P49" i="7"/>
  <c r="P50" i="7"/>
  <c r="P51" i="7"/>
  <c r="P52" i="7"/>
  <c r="P53" i="7"/>
  <c r="P54" i="7"/>
  <c r="P55" i="7"/>
  <c r="P56" i="7"/>
  <c r="P57" i="7"/>
  <c r="P58" i="7"/>
  <c r="P59" i="7"/>
  <c r="P60" i="7"/>
  <c r="P61" i="7"/>
  <c r="P62" i="7"/>
  <c r="P63" i="7"/>
  <c r="P64" i="7"/>
  <c r="P65" i="7"/>
  <c r="P66" i="7"/>
  <c r="P67" i="7"/>
  <c r="K67" i="13" l="1"/>
  <c r="K67" i="11"/>
  <c r="N101" i="10"/>
  <c r="P101" i="10" s="1"/>
  <c r="N102" i="10"/>
  <c r="P102" i="10" s="1"/>
  <c r="N103" i="10"/>
  <c r="P103" i="10" s="1"/>
  <c r="N104" i="10"/>
  <c r="N105" i="10"/>
  <c r="P105" i="10" s="1"/>
  <c r="N106" i="10"/>
  <c r="P106" i="10" s="1"/>
  <c r="N107" i="10"/>
  <c r="P107" i="10" s="1"/>
  <c r="N108" i="10"/>
  <c r="P108" i="10" s="1"/>
  <c r="N100" i="10"/>
  <c r="P100" i="10" s="1"/>
  <c r="P104" i="10"/>
  <c r="H97" i="10"/>
  <c r="O120" i="10"/>
  <c r="Q68" i="7"/>
  <c r="L97" i="10" l="1"/>
  <c r="H14" i="13"/>
  <c r="P18" i="13"/>
  <c r="Q18" i="13" s="1"/>
  <c r="P19" i="13"/>
  <c r="Q19" i="13" s="1"/>
  <c r="P20" i="13"/>
  <c r="Q20" i="13" s="1"/>
  <c r="P21" i="13"/>
  <c r="Q21" i="13" s="1"/>
  <c r="P22" i="13"/>
  <c r="Q22" i="13" s="1"/>
  <c r="P23" i="13"/>
  <c r="Q23" i="13" s="1"/>
  <c r="P24" i="13"/>
  <c r="Q24" i="13" s="1"/>
  <c r="P25" i="13"/>
  <c r="P26" i="13"/>
  <c r="Q26" i="13" s="1"/>
  <c r="P27" i="13"/>
  <c r="Q27" i="13" s="1"/>
  <c r="P28" i="13"/>
  <c r="Q28" i="13" s="1"/>
  <c r="P29" i="13"/>
  <c r="Q29" i="13" s="1"/>
  <c r="P30" i="13"/>
  <c r="Q30" i="13" s="1"/>
  <c r="P31" i="13"/>
  <c r="Q31" i="13" s="1"/>
  <c r="P32" i="13"/>
  <c r="Q32" i="13" s="1"/>
  <c r="P33" i="13"/>
  <c r="Q33" i="13" s="1"/>
  <c r="P34" i="13"/>
  <c r="Q34" i="13" s="1"/>
  <c r="P35" i="13"/>
  <c r="P36" i="13"/>
  <c r="P37" i="13"/>
  <c r="Q37" i="13" s="1"/>
  <c r="P38" i="13"/>
  <c r="Q38" i="13" s="1"/>
  <c r="P39" i="13"/>
  <c r="Q39" i="13" s="1"/>
  <c r="P40" i="13"/>
  <c r="Q40" i="13" s="1"/>
  <c r="P41" i="13"/>
  <c r="Q41" i="13" s="1"/>
  <c r="P42" i="13"/>
  <c r="Q42" i="13" s="1"/>
  <c r="P43" i="13"/>
  <c r="P44" i="13"/>
  <c r="Q44" i="13" s="1"/>
  <c r="P45" i="13"/>
  <c r="Q45" i="13" s="1"/>
  <c r="P46" i="13"/>
  <c r="Q46" i="13" s="1"/>
  <c r="P17" i="13"/>
  <c r="Q17" i="13" s="1"/>
  <c r="N74" i="13"/>
  <c r="N69" i="13"/>
  <c r="H50" i="13"/>
  <c r="Q43" i="13"/>
  <c r="Q36" i="13"/>
  <c r="Q35" i="13"/>
  <c r="Q25" i="13"/>
  <c r="P7" i="13"/>
  <c r="P18" i="11"/>
  <c r="Q18" i="11" s="1"/>
  <c r="P19" i="11"/>
  <c r="Q19" i="11" s="1"/>
  <c r="P20" i="11"/>
  <c r="Q20" i="11" s="1"/>
  <c r="P21" i="11"/>
  <c r="Q21" i="11" s="1"/>
  <c r="P22" i="11"/>
  <c r="Q22" i="11" s="1"/>
  <c r="P23" i="11"/>
  <c r="Q23" i="11" s="1"/>
  <c r="P24" i="11"/>
  <c r="Q24" i="11" s="1"/>
  <c r="P25" i="11"/>
  <c r="Q25" i="11" s="1"/>
  <c r="P26" i="11"/>
  <c r="Q26" i="11" s="1"/>
  <c r="P27" i="11"/>
  <c r="Q27" i="11" s="1"/>
  <c r="P28" i="11"/>
  <c r="Q28" i="11" s="1"/>
  <c r="P29" i="11"/>
  <c r="Q29" i="11" s="1"/>
  <c r="P30" i="11"/>
  <c r="Q30" i="11" s="1"/>
  <c r="P31" i="11"/>
  <c r="Q31" i="11" s="1"/>
  <c r="P32" i="11"/>
  <c r="Q32" i="11" s="1"/>
  <c r="P33" i="11"/>
  <c r="Q33" i="11" s="1"/>
  <c r="P34" i="11"/>
  <c r="Q34" i="11" s="1"/>
  <c r="P35" i="11"/>
  <c r="Q35" i="11" s="1"/>
  <c r="P36" i="11"/>
  <c r="Q36" i="11" s="1"/>
  <c r="P37" i="11"/>
  <c r="Q37" i="11" s="1"/>
  <c r="P38" i="11"/>
  <c r="Q38" i="11" s="1"/>
  <c r="P39" i="11"/>
  <c r="Q39" i="11" s="1"/>
  <c r="P40" i="11"/>
  <c r="Q40" i="11" s="1"/>
  <c r="P41" i="11"/>
  <c r="Q41" i="11" s="1"/>
  <c r="P42" i="11"/>
  <c r="Q42" i="11" s="1"/>
  <c r="P43" i="11"/>
  <c r="Q43" i="11" s="1"/>
  <c r="P44" i="11"/>
  <c r="Q44" i="11" s="1"/>
  <c r="P45" i="11"/>
  <c r="Q45" i="11" s="1"/>
  <c r="P46" i="11"/>
  <c r="Q46" i="11" s="1"/>
  <c r="P17" i="11"/>
  <c r="Q17" i="11" s="1"/>
  <c r="N74" i="11"/>
  <c r="N69" i="11"/>
  <c r="H50" i="11"/>
  <c r="H14" i="11"/>
  <c r="P7" i="11"/>
  <c r="H112" i="10"/>
  <c r="H86" i="10"/>
  <c r="N90" i="10"/>
  <c r="P90" i="10" s="1"/>
  <c r="N91" i="10"/>
  <c r="P91" i="10" s="1"/>
  <c r="N92" i="10"/>
  <c r="P92" i="10" s="1"/>
  <c r="N93" i="10"/>
  <c r="P93" i="10" s="1"/>
  <c r="N89" i="10"/>
  <c r="P89" i="10" s="1"/>
  <c r="L14" i="13" l="1"/>
  <c r="L14" i="11"/>
  <c r="L86" i="10"/>
  <c r="P53" i="10"/>
  <c r="Q53" i="10" s="1"/>
  <c r="P54" i="10"/>
  <c r="Q54" i="10" s="1"/>
  <c r="P55" i="10"/>
  <c r="Q55" i="10" s="1"/>
  <c r="P56" i="10"/>
  <c r="Q56" i="10" s="1"/>
  <c r="P57" i="10"/>
  <c r="Q57" i="10" s="1"/>
  <c r="P58" i="10"/>
  <c r="Q58" i="10" s="1"/>
  <c r="P59" i="10"/>
  <c r="Q59" i="10" s="1"/>
  <c r="P60" i="10"/>
  <c r="Q60" i="10" s="1"/>
  <c r="P61" i="10"/>
  <c r="Q61" i="10" s="1"/>
  <c r="P62" i="10"/>
  <c r="Q62" i="10" s="1"/>
  <c r="P63" i="10"/>
  <c r="Q63" i="10" s="1"/>
  <c r="P64" i="10"/>
  <c r="Q64" i="10" s="1"/>
  <c r="P65" i="10"/>
  <c r="Q65" i="10" s="1"/>
  <c r="P66" i="10"/>
  <c r="Q66" i="10" s="1"/>
  <c r="P67" i="10"/>
  <c r="Q67" i="10" s="1"/>
  <c r="P68" i="10"/>
  <c r="Q68" i="10" s="1"/>
  <c r="P69" i="10"/>
  <c r="Q69" i="10" s="1"/>
  <c r="P70" i="10"/>
  <c r="Q70" i="10" s="1"/>
  <c r="P71" i="10"/>
  <c r="Q71" i="10" s="1"/>
  <c r="P72" i="10"/>
  <c r="Q72" i="10" s="1"/>
  <c r="P73" i="10"/>
  <c r="Q73" i="10" s="1"/>
  <c r="P74" i="10"/>
  <c r="Q74" i="10" s="1"/>
  <c r="P75" i="10"/>
  <c r="Q75" i="10" s="1"/>
  <c r="P76" i="10"/>
  <c r="Q76" i="10" s="1"/>
  <c r="P77" i="10"/>
  <c r="Q77" i="10" s="1"/>
  <c r="P78" i="10"/>
  <c r="Q78" i="10" s="1"/>
  <c r="P79" i="10"/>
  <c r="Q79" i="10" s="1"/>
  <c r="P80" i="10"/>
  <c r="Q80" i="10" s="1"/>
  <c r="P81" i="10"/>
  <c r="P52" i="10"/>
  <c r="Q52" i="10" s="1"/>
  <c r="P18" i="10"/>
  <c r="Q18" i="10" s="1"/>
  <c r="P19" i="10"/>
  <c r="Q19" i="10" s="1"/>
  <c r="P20" i="10"/>
  <c r="Q20" i="10" s="1"/>
  <c r="P21" i="10"/>
  <c r="Q21" i="10" s="1"/>
  <c r="P22" i="10"/>
  <c r="Q22" i="10" s="1"/>
  <c r="P23" i="10"/>
  <c r="Q23" i="10" s="1"/>
  <c r="P24" i="10"/>
  <c r="Q24" i="10" s="1"/>
  <c r="P25" i="10"/>
  <c r="Q25" i="10" s="1"/>
  <c r="P26" i="10"/>
  <c r="Q26" i="10" s="1"/>
  <c r="P27" i="10"/>
  <c r="Q27" i="10" s="1"/>
  <c r="P28" i="10"/>
  <c r="Q28" i="10" s="1"/>
  <c r="P29" i="10"/>
  <c r="Q29" i="10" s="1"/>
  <c r="P30" i="10"/>
  <c r="Q30" i="10" s="1"/>
  <c r="P31" i="10"/>
  <c r="Q31" i="10" s="1"/>
  <c r="P32" i="10"/>
  <c r="Q32" i="10" s="1"/>
  <c r="P33" i="10"/>
  <c r="Q33" i="10" s="1"/>
  <c r="P34" i="10"/>
  <c r="Q34" i="10" s="1"/>
  <c r="P35" i="10"/>
  <c r="Q35" i="10" s="1"/>
  <c r="P36" i="10"/>
  <c r="Q36" i="10" s="1"/>
  <c r="P37" i="10"/>
  <c r="Q37" i="10" s="1"/>
  <c r="P38" i="10"/>
  <c r="Q38" i="10" s="1"/>
  <c r="P39" i="10"/>
  <c r="Q39" i="10" s="1"/>
  <c r="P40" i="10"/>
  <c r="Q40" i="10" s="1"/>
  <c r="P41" i="10"/>
  <c r="Q41" i="10" s="1"/>
  <c r="P42" i="10"/>
  <c r="Q42" i="10" s="1"/>
  <c r="P43" i="10"/>
  <c r="Q43" i="10" s="1"/>
  <c r="P44" i="10"/>
  <c r="Q44" i="10" s="1"/>
  <c r="P45" i="10"/>
  <c r="Q45" i="10" s="1"/>
  <c r="P46" i="10"/>
  <c r="Q46" i="10" s="1"/>
  <c r="P17" i="10"/>
  <c r="Q17" i="10" s="1"/>
  <c r="Q81" i="10"/>
  <c r="H49" i="10"/>
  <c r="H14" i="10"/>
  <c r="P14" i="13" l="1"/>
  <c r="L65" i="13" s="1"/>
  <c r="L50" i="13"/>
  <c r="P50" i="13" s="1"/>
  <c r="L66" i="13" s="1"/>
  <c r="P14" i="11"/>
  <c r="L65" i="11" s="1"/>
  <c r="L50" i="11"/>
  <c r="P50" i="11" s="1"/>
  <c r="L66" i="11" s="1"/>
  <c r="L49" i="10"/>
  <c r="L14" i="10"/>
  <c r="N131" i="10"/>
  <c r="P97" i="10" s="1"/>
  <c r="P117" i="10" s="1"/>
  <c r="N126" i="10"/>
  <c r="P7" i="10"/>
  <c r="L67" i="13" l="1"/>
  <c r="M67" i="13" s="1"/>
  <c r="P63" i="13" s="1"/>
  <c r="L67" i="11"/>
  <c r="M67" i="11" s="1"/>
  <c r="P63" i="11" s="1"/>
  <c r="L112" i="10"/>
  <c r="P112" i="10" s="1"/>
  <c r="P119" i="10" s="1"/>
  <c r="P86" i="10"/>
  <c r="P118" i="10" s="1"/>
  <c r="P49" i="10"/>
  <c r="P116" i="10" s="1"/>
  <c r="P14" i="10"/>
  <c r="P115" i="10" s="1"/>
  <c r="N74" i="7"/>
  <c r="N69" i="7"/>
  <c r="L68" i="7"/>
  <c r="M68" i="7"/>
  <c r="K68" i="7"/>
  <c r="O19" i="7"/>
  <c r="P19" i="7" s="1"/>
  <c r="O20" i="7"/>
  <c r="P20" i="7" s="1"/>
  <c r="O21" i="7"/>
  <c r="P21" i="7" s="1"/>
  <c r="O22" i="7"/>
  <c r="P22" i="7" s="1"/>
  <c r="O23" i="7"/>
  <c r="P23" i="7" s="1"/>
  <c r="O24" i="7"/>
  <c r="P24" i="7" s="1"/>
  <c r="O25" i="7"/>
  <c r="P25" i="7" s="1"/>
  <c r="O26" i="7"/>
  <c r="P26" i="7" s="1"/>
  <c r="O27" i="7"/>
  <c r="P27" i="7" s="1"/>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18" i="7"/>
  <c r="R20" i="7" l="1"/>
  <c r="R28" i="7"/>
  <c r="R36" i="7"/>
  <c r="R44" i="7"/>
  <c r="R52" i="7"/>
  <c r="R60" i="7"/>
  <c r="R57" i="7"/>
  <c r="R58" i="7"/>
  <c r="R21" i="7"/>
  <c r="R29" i="7"/>
  <c r="R37" i="7"/>
  <c r="R45" i="7"/>
  <c r="R53" i="7"/>
  <c r="R61" i="7"/>
  <c r="R42" i="7"/>
  <c r="R59" i="7"/>
  <c r="R22" i="7"/>
  <c r="R30" i="7"/>
  <c r="R38" i="7"/>
  <c r="R46" i="7"/>
  <c r="R54" i="7"/>
  <c r="R62" i="7"/>
  <c r="R34" i="7"/>
  <c r="R23" i="7"/>
  <c r="R31" i="7"/>
  <c r="R39" i="7"/>
  <c r="R47" i="7"/>
  <c r="R55" i="7"/>
  <c r="R63" i="7"/>
  <c r="R64" i="7"/>
  <c r="R50" i="7"/>
  <c r="R67" i="7"/>
  <c r="R24" i="7"/>
  <c r="R32" i="7"/>
  <c r="R40" i="7"/>
  <c r="R48" i="7"/>
  <c r="R56" i="7"/>
  <c r="R65" i="7"/>
  <c r="R66" i="7"/>
  <c r="R25" i="7"/>
  <c r="R33" i="7"/>
  <c r="R41" i="7"/>
  <c r="R49" i="7"/>
  <c r="R26" i="7"/>
  <c r="R51" i="7"/>
  <c r="R27" i="7"/>
  <c r="R35" i="7"/>
  <c r="R43" i="7"/>
  <c r="R19" i="7"/>
  <c r="O68" i="7"/>
  <c r="P18" i="7"/>
  <c r="P120" i="10"/>
  <c r="Q120" i="10" s="1"/>
  <c r="P122" i="10" s="1"/>
  <c r="P68" i="7" l="1"/>
  <c r="R18" i="7"/>
  <c r="R68" i="7" s="1"/>
  <c r="S68" i="7" s="1"/>
  <c r="R7" i="7" s="1"/>
</calcChain>
</file>

<file path=xl/sharedStrings.xml><?xml version="1.0" encoding="utf-8"?>
<sst xmlns="http://schemas.openxmlformats.org/spreadsheetml/2006/main" count="499" uniqueCount="109">
  <si>
    <r>
      <t xml:space="preserve">Intervento n. </t>
    </r>
    <r>
      <rPr>
        <b/>
        <vertAlign val="superscript"/>
        <sz val="10"/>
        <rFont val="Arial"/>
        <family val="2"/>
      </rPr>
      <t>(1)</t>
    </r>
    <r>
      <rPr>
        <b/>
        <sz val="10"/>
        <rFont val="Arial"/>
        <family val="2"/>
      </rPr>
      <t>:</t>
    </r>
  </si>
  <si>
    <t xml:space="preserve">Descr. Intervento: </t>
  </si>
  <si>
    <t>n. progr. alloggio</t>
  </si>
  <si>
    <t>Fabbricato</t>
  </si>
  <si>
    <t>Scala</t>
  </si>
  <si>
    <t>Codice unità 
immobiliare</t>
  </si>
  <si>
    <t>SUR A 
(CALCOL.)</t>
  </si>
  <si>
    <t>SUR B 
(CALCOL.)</t>
  </si>
  <si>
    <t>mq</t>
  </si>
  <si>
    <t>€</t>
  </si>
  <si>
    <t/>
  </si>
  <si>
    <t xml:space="preserve"> totale complessivo</t>
  </si>
  <si>
    <t>TIPOLOGIA D'INTERVENTO</t>
  </si>
  <si>
    <t>RE</t>
  </si>
  <si>
    <t>Comune:</t>
  </si>
  <si>
    <t>Proponente:</t>
  </si>
  <si>
    <t>durata locazione (anni):</t>
  </si>
  <si>
    <r>
      <t>(1)</t>
    </r>
    <r>
      <rPr>
        <sz val="8"/>
        <rFont val="Arial"/>
        <family val="2"/>
      </rPr>
      <t xml:space="preserve"> Compilare il presente allegato per ognuno degli interventi previsti.</t>
    </r>
  </si>
  <si>
    <t>importo massimo di finanziamento €/mq:</t>
  </si>
  <si>
    <t>Anno previsto inizio lavori:</t>
  </si>
  <si>
    <t>Anno previsto fine lavori:</t>
  </si>
  <si>
    <t>Anno previsto assegnazione alloggi/posti alloggi:</t>
  </si>
  <si>
    <t>Manutenzione ordinaria</t>
  </si>
  <si>
    <t>Manutenzione straordinaria</t>
  </si>
  <si>
    <t>Restauro e risanamento conservativo</t>
  </si>
  <si>
    <t>Ristrutturazione edilizia</t>
  </si>
  <si>
    <t>Completamento di edifici non ultimati</t>
  </si>
  <si>
    <t>MO</t>
  </si>
  <si>
    <t>MS</t>
  </si>
  <si>
    <t>RRC</t>
  </si>
  <si>
    <t>C</t>
  </si>
  <si>
    <r>
      <t>Importo unitario massimo di finanziamento (€/mq) in presenza di 3 o più attività di gestione sociale proposte</t>
    </r>
    <r>
      <rPr>
        <b/>
        <vertAlign val="superscript"/>
        <sz val="8"/>
        <rFont val="Arial"/>
        <family val="2"/>
      </rPr>
      <t>(2)</t>
    </r>
    <r>
      <rPr>
        <b/>
        <sz val="8"/>
        <rFont val="Arial"/>
        <family val="2"/>
      </rPr>
      <t>:</t>
    </r>
  </si>
  <si>
    <t>in caso di vincolo di destinazione d'uso 8 anni</t>
  </si>
  <si>
    <t>in caso di vincolo di destinazione d'uso 15 anni</t>
  </si>
  <si>
    <t>in caso di vincolo di destinazione d'uso 25 anni</t>
  </si>
  <si>
    <t>Importo unitario massimo di finanziamento (€/mq):</t>
  </si>
  <si>
    <t>Fg.</t>
  </si>
  <si>
    <t>p.</t>
  </si>
  <si>
    <t>sub.</t>
  </si>
  <si>
    <t>Il rappresentante legale del soggetto proponente o suo delegato</t>
  </si>
  <si>
    <t>Tipologia di intervento:</t>
  </si>
  <si>
    <t>presenza di elementi di qualità aggiuntiva, innovazione e/o sperimentazione del progetto di gestione sociale:</t>
  </si>
  <si>
    <t>Dati catastali</t>
  </si>
  <si>
    <t>Superficie Terrazze e Balconi</t>
  </si>
  <si>
    <t xml:space="preserve">Superficie  alloggio </t>
  </si>
  <si>
    <t>Superficie cantina</t>
  </si>
  <si>
    <t>SI/NO</t>
  </si>
  <si>
    <t xml:space="preserve">calcolo superficie convenzionale  </t>
  </si>
  <si>
    <r>
      <t xml:space="preserve">conproprietà di parti comuni
</t>
    </r>
    <r>
      <rPr>
        <sz val="5"/>
        <rFont val="Arial"/>
        <family val="2"/>
      </rPr>
      <t>+4% se SI</t>
    </r>
  </si>
  <si>
    <t>Localizzazione intervento:</t>
  </si>
  <si>
    <t>Indirizzo</t>
  </si>
  <si>
    <t>Descrizione dello spazio</t>
  </si>
  <si>
    <t>superficie complessiva di tutte le camere da 1 utente</t>
  </si>
  <si>
    <t>superficie complessiva riconoscibile</t>
  </si>
  <si>
    <t>n.</t>
  </si>
  <si>
    <t>superficie</t>
  </si>
  <si>
    <t>n. utenti</t>
  </si>
  <si>
    <t>superficie di riferimento</t>
  </si>
  <si>
    <t>superficie massima riconoscibile</t>
  </si>
  <si>
    <t>superficie camera</t>
  </si>
  <si>
    <t>superficie riconoscibilr</t>
  </si>
  <si>
    <t>superficie complessiva CUCINA E PRANZO COMUNE</t>
  </si>
  <si>
    <t>superficie complessiva SPAZI COMUNI</t>
  </si>
  <si>
    <t>Richiesta totale di finanziamento</t>
  </si>
  <si>
    <t>Determinazione della superficie massima riconoscibile della tipologia edilizia a SPAZI COMUNI MINIALLOGGI</t>
  </si>
  <si>
    <t>Determinazione della superficie massima riconoscibile della tipologia CAMERE DA UN UTENTE  - locazione temporanea</t>
  </si>
  <si>
    <t>Determinazione della superficie massima riconoscibile della tipologia CAMERE DA DUE UTENTI  - locazione temporanea</t>
  </si>
  <si>
    <t>Determinazione della superficie massima riconoscibile della tipologia CUCINA E PRANZO COMUNE</t>
  </si>
  <si>
    <t>Determinazione della superficie massima riconoscibile della tipologia SPAZI COMUNI A SERVIZIO DELLA RESIDENZA</t>
  </si>
  <si>
    <t>Determinazione della superficie massima riconoscibile della tipologia MINIALLOGGI - locazione temporanea</t>
  </si>
  <si>
    <t>Determinazione della superficie massima riconoscibile della tipologia APPARTAMENTI - locazione temporanea</t>
  </si>
  <si>
    <t>TIPOLOGIA DI INTERVENTO: ALLOGGI - locazione permanente</t>
  </si>
  <si>
    <t>Calcolo del finanziamento</t>
  </si>
  <si>
    <t>superficie complessiva minialloggi</t>
  </si>
  <si>
    <t>superficie complessiva di tutte le camere da 2 utente</t>
  </si>
  <si>
    <t>Determinazione della superficie massima riconoscibile della tipologia edilizia a SPAZI COMUNI APPARTAMENTI</t>
  </si>
  <si>
    <t xml:space="preserve">superficie </t>
  </si>
  <si>
    <t xml:space="preserve">massimo finanziamento riconoscibile             </t>
  </si>
  <si>
    <r>
      <t xml:space="preserve">superficie convenzionale
</t>
    </r>
    <r>
      <rPr>
        <sz val="5"/>
        <rFont val="Arial"/>
        <family val="2"/>
      </rPr>
      <t>(7)+0,5*(8)+0,25*(9)
+4% (se (10)=SI)</t>
    </r>
  </si>
  <si>
    <t>finanziamento richiesto</t>
  </si>
  <si>
    <r>
      <t>importo di finanziamento richiesto (</t>
    </r>
    <r>
      <rPr>
        <b/>
        <sz val="10"/>
        <rFont val="Calibri"/>
        <family val="2"/>
      </rPr>
      <t>€</t>
    </r>
    <r>
      <rPr>
        <b/>
        <sz val="11.2"/>
        <rFont val="Arial"/>
        <family val="2"/>
      </rPr>
      <t>)</t>
    </r>
    <r>
      <rPr>
        <b/>
        <sz val="10"/>
        <rFont val="Arial"/>
        <family val="2"/>
      </rPr>
      <t>:</t>
    </r>
  </si>
  <si>
    <t>dati riepilogativi</t>
  </si>
  <si>
    <t>tipologia</t>
  </si>
  <si>
    <t>camera doppia</t>
  </si>
  <si>
    <t>camera singola</t>
  </si>
  <si>
    <t>servizi igienici</t>
  </si>
  <si>
    <t>cucina e pranzo</t>
  </si>
  <si>
    <t>spazi comuni</t>
  </si>
  <si>
    <t>Totali</t>
  </si>
  <si>
    <t xml:space="preserve">costo intervento
(spese rendicontabili)             </t>
  </si>
  <si>
    <t>costo intervento
(spese rendicontabili)</t>
  </si>
  <si>
    <t>max finanziamento riconoscibile</t>
  </si>
  <si>
    <t>max finanziamento per camere singole</t>
  </si>
  <si>
    <t>max finanziamento per camere doppie</t>
  </si>
  <si>
    <t>max finanziamento per cucina e pranzo comune</t>
  </si>
  <si>
    <t>max finanziamento spazi comuni</t>
  </si>
  <si>
    <t>Determinazione della superficie massima riconoscibile della tipologia SERVIZI IGIENICI</t>
  </si>
  <si>
    <t>superficie complessiva SERVIZI IGIENICI</t>
  </si>
  <si>
    <t>minialloggi</t>
  </si>
  <si>
    <t>max finanziamento per minialloggi</t>
  </si>
  <si>
    <t>max finanziamento per spazi comuni</t>
  </si>
  <si>
    <t>appartamenti</t>
  </si>
  <si>
    <t>max finanziamento per appartamenti</t>
  </si>
  <si>
    <r>
      <t>(2)</t>
    </r>
    <r>
      <rPr>
        <sz val="8"/>
        <rFont val="Arial"/>
        <family val="2"/>
      </rPr>
      <t xml:space="preserve"> Indicare il n.totale di schede utilizzate per l'intervento descritto</t>
    </r>
  </si>
  <si>
    <r>
      <t xml:space="preserve">n. schede </t>
    </r>
    <r>
      <rPr>
        <b/>
        <vertAlign val="superscript"/>
        <sz val="10"/>
        <rFont val="Arial"/>
        <family val="2"/>
      </rPr>
      <t>(2)</t>
    </r>
    <r>
      <rPr>
        <b/>
        <sz val="10"/>
        <rFont val="Arial"/>
        <family val="2"/>
      </rPr>
      <t>:</t>
    </r>
  </si>
  <si>
    <t>massima superficie convenzionale riconoscibile</t>
  </si>
  <si>
    <t>Interventi volti alla realizzazione di nuova edilizia residenziale sociale, il recupero e la destinazione a servizi abitativi sociali del patrimonio immobiliare pubblico e privato non utilizzato (sfitto invenduto) o sottoutilizzato</t>
  </si>
  <si>
    <t>Scheda di calcolo 
della richiesta di finanziamento</t>
  </si>
  <si>
    <t>ALLEGATO A4.3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</si>
</sst>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 _€"/>
    <numFmt numFmtId="165" formatCode="#,##0.00\ _€;\-#,##0.00\ _€"/>
  </numFmts>
  <fonts count="32" x14ac:knownFonts="1">
    <font>
      <sz val="11"/>
      <color theme="1"/>
      <name val="Calibri"/>
      <family val="2"/>
      <scheme val="minor"/>
    </font>
    <font>
      <sz val="7"/>
      <name val="Arial"/>
      <family val="2"/>
    </font>
    <font>
      <sz val="8"/>
      <name val="Arial"/>
      <family val="2"/>
    </font>
    <font>
      <sz val="14"/>
      <name val="Arial"/>
      <family val="2"/>
    </font>
    <font>
      <b/>
      <sz val="9"/>
      <name val="Arial"/>
      <family val="2"/>
    </font>
    <font>
      <b/>
      <sz val="10"/>
      <name val="Arial"/>
      <family val="2"/>
    </font>
    <font>
      <b/>
      <sz val="12"/>
      <name val="Arial"/>
      <family val="2"/>
    </font>
    <font>
      <sz val="10"/>
      <name val="Arial"/>
      <family val="2"/>
    </font>
    <font>
      <b/>
      <vertAlign val="superscript"/>
      <sz val="10"/>
      <name val="Arial"/>
      <family val="2"/>
    </font>
    <font>
      <b/>
      <sz val="8"/>
      <name val="Arial"/>
      <family val="2"/>
    </font>
    <font>
      <b/>
      <sz val="26"/>
      <name val="Arial"/>
      <family val="2"/>
    </font>
    <font>
      <sz val="9"/>
      <name val="Arial"/>
      <family val="2"/>
    </font>
    <font>
      <vertAlign val="superscript"/>
      <sz val="8"/>
      <name val="Arial"/>
      <family val="2"/>
    </font>
    <font>
      <sz val="11"/>
      <color theme="1"/>
      <name val="Calibri"/>
      <family val="2"/>
      <scheme val="minor"/>
    </font>
    <font>
      <b/>
      <sz val="11"/>
      <color theme="1"/>
      <name val="Calibri"/>
      <family val="2"/>
      <scheme val="minor"/>
    </font>
    <font>
      <b/>
      <vertAlign val="superscript"/>
      <sz val="8"/>
      <name val="Arial"/>
      <family val="2"/>
    </font>
    <font>
      <sz val="5"/>
      <name val="Arial"/>
      <family val="2"/>
    </font>
    <font>
      <b/>
      <sz val="14"/>
      <color theme="1"/>
      <name val="Calibri"/>
      <family val="2"/>
      <scheme val="minor"/>
    </font>
    <font>
      <sz val="11"/>
      <color theme="1"/>
      <name val="Arial"/>
      <family val="2"/>
    </font>
    <font>
      <b/>
      <sz val="14"/>
      <color theme="1"/>
      <name val="Arial"/>
      <family val="2"/>
    </font>
    <font>
      <b/>
      <sz val="11"/>
      <color theme="1"/>
      <name val="Arial"/>
      <family val="2"/>
    </font>
    <font>
      <b/>
      <sz val="12"/>
      <color rgb="FF000000"/>
      <name val="Arial"/>
      <family val="2"/>
    </font>
    <font>
      <b/>
      <sz val="10"/>
      <color theme="1"/>
      <name val="Arial"/>
      <family val="2"/>
    </font>
    <font>
      <sz val="10"/>
      <color theme="1"/>
      <name val="Arial"/>
      <family val="2"/>
    </font>
    <font>
      <sz val="8"/>
      <color theme="1"/>
      <name val="Arial"/>
      <family val="2"/>
    </font>
    <font>
      <sz val="12"/>
      <color theme="1"/>
      <name val="Arial"/>
      <family val="2"/>
    </font>
    <font>
      <b/>
      <sz val="12"/>
      <color theme="1"/>
      <name val="Arial"/>
      <family val="2"/>
    </font>
    <font>
      <b/>
      <sz val="18"/>
      <color theme="1"/>
      <name val="Arial"/>
      <family val="2"/>
    </font>
    <font>
      <b/>
      <sz val="10"/>
      <name val="Calibri"/>
      <family val="2"/>
    </font>
    <font>
      <b/>
      <sz val="11.2"/>
      <name val="Arial"/>
      <family val="2"/>
    </font>
    <font>
      <u/>
      <sz val="14"/>
      <color theme="1"/>
      <name val="Calibri"/>
      <family val="2"/>
      <scheme val="minor"/>
    </font>
    <font>
      <sz val="20"/>
      <color theme="1"/>
      <name val="Calibri"/>
      <family val="2"/>
      <scheme val="minor"/>
    </font>
  </fonts>
  <fills count="10">
    <fill>
      <patternFill patternType="none"/>
    </fill>
    <fill>
      <patternFill patternType="gray125"/>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darkUp">
        <bgColor indexed="41"/>
      </patternFill>
    </fill>
    <fill>
      <patternFill patternType="solid">
        <fgColor indexed="26"/>
        <bgColor indexed="64"/>
      </patternFill>
    </fill>
    <fill>
      <patternFill patternType="solid">
        <fgColor rgb="FFCCFFCC"/>
        <bgColor indexed="64"/>
      </patternFill>
    </fill>
    <fill>
      <patternFill patternType="lightUp">
        <fgColor theme="0" tint="-4.9989318521683403E-2"/>
        <bgColor indexed="65"/>
      </patternFill>
    </fill>
    <fill>
      <patternFill patternType="lightDown">
        <fgColor theme="0" tint="-0.14996795556505021"/>
        <bgColor indexed="65"/>
      </patternFill>
    </fill>
  </fills>
  <borders count="64">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right style="medium">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s>
  <cellStyleXfs count="3">
    <xf numFmtId="0" fontId="0" fillId="0" borderId="0"/>
    <xf numFmtId="9" fontId="13" fillId="0" borderId="0" applyFont="0" applyFill="0" applyBorder="0" applyAlignment="0" applyProtection="0"/>
    <xf numFmtId="43" fontId="13" fillId="0" borderId="0" applyFont="0" applyFill="0" applyBorder="0" applyAlignment="0" applyProtection="0"/>
  </cellStyleXfs>
  <cellXfs count="372">
    <xf numFmtId="0" fontId="0" fillId="0" borderId="0" xfId="0"/>
    <xf numFmtId="0" fontId="0" fillId="0" borderId="0" xfId="0" applyProtection="1">
      <protection hidden="1"/>
    </xf>
    <xf numFmtId="1" fontId="2" fillId="3" borderId="8" xfId="0" applyNumberFormat="1" applyFont="1" applyFill="1" applyBorder="1" applyAlignment="1" applyProtection="1">
      <alignment horizontal="center" vertical="center"/>
      <protection hidden="1"/>
    </xf>
    <xf numFmtId="0" fontId="3" fillId="5" borderId="13" xfId="0" applyFont="1" applyFill="1" applyBorder="1" applyAlignment="1" applyProtection="1">
      <alignment horizontal="center" vertical="center" wrapText="1"/>
      <protection hidden="1"/>
    </xf>
    <xf numFmtId="0" fontId="3" fillId="5" borderId="14" xfId="0" applyFont="1" applyFill="1" applyBorder="1" applyAlignment="1" applyProtection="1">
      <alignment horizontal="center" vertical="center" wrapText="1"/>
      <protection hidden="1"/>
    </xf>
    <xf numFmtId="0" fontId="3" fillId="5" borderId="0" xfId="0" applyFont="1" applyFill="1" applyAlignment="1" applyProtection="1">
      <alignment horizontal="center" vertical="center" wrapText="1"/>
      <protection hidden="1"/>
    </xf>
    <xf numFmtId="0" fontId="3" fillId="5" borderId="26" xfId="0" applyFont="1" applyFill="1" applyBorder="1" applyAlignment="1" applyProtection="1">
      <alignment horizontal="center" vertical="center" wrapText="1"/>
      <protection hidden="1"/>
    </xf>
    <xf numFmtId="0" fontId="10" fillId="5" borderId="12" xfId="0" applyFont="1" applyFill="1" applyBorder="1" applyAlignment="1" applyProtection="1">
      <alignment horizontal="center" vertical="center" textRotation="90"/>
      <protection hidden="1"/>
    </xf>
    <xf numFmtId="0" fontId="2" fillId="2" borderId="26" xfId="0" applyFont="1" applyFill="1" applyBorder="1" applyAlignment="1" applyProtection="1">
      <alignment horizontal="center" vertical="center" wrapText="1"/>
      <protection hidden="1"/>
    </xf>
    <xf numFmtId="0" fontId="2" fillId="2" borderId="14" xfId="0" applyFont="1" applyFill="1" applyBorder="1" applyAlignment="1" applyProtection="1">
      <alignment horizontal="center" vertical="center" wrapText="1"/>
      <protection hidden="1"/>
    </xf>
    <xf numFmtId="0" fontId="10" fillId="5" borderId="14" xfId="0" applyFont="1" applyFill="1" applyBorder="1" applyAlignment="1" applyProtection="1">
      <alignment horizontal="center" vertical="center" textRotation="90"/>
      <protection hidden="1"/>
    </xf>
    <xf numFmtId="0" fontId="10" fillId="5" borderId="26" xfId="0" applyFont="1" applyFill="1" applyBorder="1" applyAlignment="1" applyProtection="1">
      <alignment horizontal="center" vertical="center" textRotation="90"/>
      <protection hidden="1"/>
    </xf>
    <xf numFmtId="0" fontId="2" fillId="2" borderId="32" xfId="0" applyFont="1" applyFill="1" applyBorder="1" applyAlignment="1" applyProtection="1">
      <alignment horizontal="center" vertical="center" wrapText="1"/>
      <protection hidden="1"/>
    </xf>
    <xf numFmtId="0" fontId="2" fillId="2" borderId="27" xfId="0" applyFont="1" applyFill="1" applyBorder="1" applyAlignment="1" applyProtection="1">
      <alignment horizontal="center" vertical="center" wrapText="1"/>
      <protection hidden="1"/>
    </xf>
    <xf numFmtId="0" fontId="1" fillId="4" borderId="7" xfId="0" applyFont="1" applyFill="1" applyBorder="1" applyAlignment="1" applyProtection="1">
      <alignment horizontal="center" vertical="center"/>
      <protection hidden="1"/>
    </xf>
    <xf numFmtId="0" fontId="1" fillId="0" borderId="0" xfId="0" applyFont="1" applyAlignment="1" applyProtection="1">
      <alignment vertical="center"/>
      <protection hidden="1"/>
    </xf>
    <xf numFmtId="1" fontId="2" fillId="4" borderId="30" xfId="0" applyNumberFormat="1" applyFont="1" applyFill="1" applyBorder="1" applyAlignment="1" applyProtection="1">
      <alignment horizontal="center" vertical="center"/>
      <protection hidden="1"/>
    </xf>
    <xf numFmtId="0" fontId="0" fillId="0" borderId="0" xfId="0" applyAlignment="1" applyProtection="1">
      <alignment vertical="center"/>
      <protection hidden="1"/>
    </xf>
    <xf numFmtId="0" fontId="11" fillId="0" borderId="0" xfId="0" applyFont="1" applyProtection="1">
      <protection hidden="1"/>
    </xf>
    <xf numFmtId="0" fontId="5" fillId="0" borderId="0" xfId="0" applyFont="1" applyAlignment="1" applyProtection="1">
      <alignment horizontal="left" vertical="center"/>
      <protection hidden="1"/>
    </xf>
    <xf numFmtId="0" fontId="2" fillId="0" borderId="13" xfId="0" applyFont="1" applyBorder="1" applyAlignment="1" applyProtection="1">
      <alignment horizontal="left"/>
      <protection hidden="1"/>
    </xf>
    <xf numFmtId="0" fontId="2" fillId="0" borderId="0" xfId="0" applyFont="1" applyAlignment="1" applyProtection="1">
      <alignment horizontal="left"/>
      <protection hidden="1"/>
    </xf>
    <xf numFmtId="0" fontId="2" fillId="0" borderId="0" xfId="0" applyFont="1" applyProtection="1">
      <protection hidden="1"/>
    </xf>
    <xf numFmtId="0" fontId="7" fillId="0" borderId="0" xfId="0" applyFont="1" applyProtection="1">
      <protection hidden="1"/>
    </xf>
    <xf numFmtId="0" fontId="0" fillId="0" borderId="0" xfId="0" applyAlignment="1" applyProtection="1">
      <alignment horizontal="left"/>
      <protection hidden="1"/>
    </xf>
    <xf numFmtId="0" fontId="9" fillId="0" borderId="0" xfId="0" applyFont="1" applyBorder="1" applyAlignment="1" applyProtection="1">
      <alignment horizontal="left"/>
      <protection hidden="1"/>
    </xf>
    <xf numFmtId="2" fontId="9" fillId="0" borderId="0" xfId="1" applyNumberFormat="1" applyFont="1" applyBorder="1" applyAlignment="1" applyProtection="1">
      <alignment horizontal="center"/>
      <protection hidden="1"/>
    </xf>
    <xf numFmtId="0" fontId="2" fillId="0" borderId="0" xfId="0" applyFont="1" applyBorder="1" applyAlignment="1" applyProtection="1">
      <alignment horizontal="left"/>
      <protection hidden="1"/>
    </xf>
    <xf numFmtId="0" fontId="0" fillId="0" borderId="0" xfId="0" applyBorder="1" applyProtection="1">
      <protection hidden="1"/>
    </xf>
    <xf numFmtId="0" fontId="0" fillId="0" borderId="7" xfId="0" applyBorder="1" applyAlignment="1" applyProtection="1">
      <alignment horizontal="center" vertical="center"/>
      <protection locked="0" hidden="1"/>
    </xf>
    <xf numFmtId="0" fontId="12" fillId="0" borderId="21" xfId="0" applyFont="1" applyBorder="1" applyAlignment="1" applyProtection="1">
      <protection hidden="1"/>
    </xf>
    <xf numFmtId="0" fontId="5" fillId="0" borderId="0" xfId="0" applyFont="1" applyBorder="1" applyAlignment="1" applyProtection="1">
      <alignment vertical="top"/>
      <protection hidden="1"/>
    </xf>
    <xf numFmtId="0" fontId="0" fillId="0" borderId="23" xfId="0" applyBorder="1" applyProtection="1">
      <protection hidden="1"/>
    </xf>
    <xf numFmtId="0" fontId="9" fillId="0" borderId="45" xfId="0" applyFont="1" applyBorder="1" applyAlignment="1" applyProtection="1">
      <alignment horizontal="center"/>
      <protection hidden="1"/>
    </xf>
    <xf numFmtId="0" fontId="2" fillId="0" borderId="0" xfId="0" applyFont="1" applyBorder="1" applyProtection="1">
      <protection hidden="1"/>
    </xf>
    <xf numFmtId="0" fontId="9" fillId="0" borderId="18" xfId="0" applyFont="1" applyBorder="1" applyAlignment="1" applyProtection="1">
      <alignment horizontal="center"/>
      <protection hidden="1"/>
    </xf>
    <xf numFmtId="0" fontId="12" fillId="0" borderId="46" xfId="0" applyFont="1" applyBorder="1" applyAlignment="1" applyProtection="1">
      <protection hidden="1"/>
    </xf>
    <xf numFmtId="2" fontId="9" fillId="0" borderId="23" xfId="1" applyNumberFormat="1" applyFont="1" applyBorder="1" applyAlignment="1" applyProtection="1">
      <alignment horizontal="center"/>
      <protection hidden="1"/>
    </xf>
    <xf numFmtId="0" fontId="2" fillId="0" borderId="23" xfId="0" applyFont="1" applyBorder="1" applyAlignment="1" applyProtection="1">
      <alignment horizontal="left"/>
      <protection hidden="1"/>
    </xf>
    <xf numFmtId="0" fontId="3" fillId="5" borderId="0" xfId="0" applyFont="1" applyFill="1" applyBorder="1" applyAlignment="1" applyProtection="1">
      <alignment horizontal="center" vertical="center" wrapText="1"/>
      <protection hidden="1"/>
    </xf>
    <xf numFmtId="0" fontId="9" fillId="0" borderId="18" xfId="0" applyFont="1" applyBorder="1" applyAlignment="1" applyProtection="1">
      <alignment horizontal="left"/>
      <protection hidden="1"/>
    </xf>
    <xf numFmtId="0" fontId="0" fillId="0" borderId="0" xfId="0" applyBorder="1" applyAlignment="1" applyProtection="1">
      <alignment vertical="center"/>
      <protection hidden="1"/>
    </xf>
    <xf numFmtId="0" fontId="0" fillId="0" borderId="40" xfId="0" applyBorder="1" applyAlignment="1" applyProtection="1">
      <alignment vertical="center"/>
      <protection hidden="1"/>
    </xf>
    <xf numFmtId="0" fontId="12" fillId="0" borderId="22" xfId="0" applyFont="1" applyBorder="1" applyAlignment="1" applyProtection="1">
      <protection hidden="1"/>
    </xf>
    <xf numFmtId="0" fontId="12" fillId="0" borderId="23" xfId="0" applyFont="1" applyBorder="1" applyAlignment="1" applyProtection="1">
      <protection hidden="1"/>
    </xf>
    <xf numFmtId="0" fontId="2" fillId="4" borderId="35" xfId="0" applyFont="1" applyFill="1" applyBorder="1" applyAlignment="1" applyProtection="1">
      <alignment horizontal="center" vertical="center"/>
      <protection hidden="1"/>
    </xf>
    <xf numFmtId="0" fontId="1" fillId="4" borderId="6" xfId="0" applyFont="1" applyFill="1" applyBorder="1" applyAlignment="1" applyProtection="1">
      <alignment horizontal="center" vertical="center"/>
      <protection hidden="1"/>
    </xf>
    <xf numFmtId="0" fontId="1" fillId="4" borderId="35" xfId="0" applyFont="1" applyFill="1" applyBorder="1" applyAlignment="1" applyProtection="1">
      <alignment horizontal="center" vertical="center"/>
      <protection hidden="1"/>
    </xf>
    <xf numFmtId="0" fontId="4" fillId="0" borderId="6" xfId="0" applyFont="1" applyBorder="1" applyAlignment="1" applyProtection="1">
      <alignment horizontal="center" vertical="center"/>
      <protection hidden="1"/>
    </xf>
    <xf numFmtId="0" fontId="18" fillId="0" borderId="0" xfId="0" applyFont="1" applyProtection="1">
      <protection hidden="1"/>
    </xf>
    <xf numFmtId="0" fontId="18" fillId="0" borderId="33" xfId="0" applyFont="1" applyBorder="1" applyAlignment="1" applyProtection="1">
      <alignment horizontal="left" vertical="center"/>
      <protection locked="0" hidden="1"/>
    </xf>
    <xf numFmtId="0" fontId="18" fillId="0" borderId="0" xfId="0" applyFont="1" applyBorder="1" applyProtection="1">
      <protection hidden="1"/>
    </xf>
    <xf numFmtId="0" fontId="18" fillId="0" borderId="23" xfId="0" applyFont="1" applyBorder="1" applyProtection="1">
      <protection hidden="1"/>
    </xf>
    <xf numFmtId="0" fontId="18" fillId="0" borderId="40" xfId="0" applyFont="1" applyBorder="1" applyProtection="1">
      <protection hidden="1"/>
    </xf>
    <xf numFmtId="0" fontId="18" fillId="0" borderId="0" xfId="0" applyFont="1" applyAlignment="1" applyProtection="1">
      <alignment vertical="center"/>
      <protection hidden="1"/>
    </xf>
    <xf numFmtId="0" fontId="18" fillId="0" borderId="0" xfId="0" applyFont="1" applyAlignment="1" applyProtection="1">
      <alignment horizontal="left"/>
      <protection hidden="1"/>
    </xf>
    <xf numFmtId="0" fontId="11" fillId="0" borderId="6" xfId="0" applyFont="1" applyBorder="1" applyAlignment="1" applyProtection="1">
      <alignment horizontal="center" vertical="center"/>
      <protection hidden="1"/>
    </xf>
    <xf numFmtId="0" fontId="11" fillId="0" borderId="39" xfId="0" applyFont="1" applyBorder="1" applyAlignment="1" applyProtection="1">
      <alignment horizontal="center" vertical="center"/>
      <protection hidden="1"/>
    </xf>
    <xf numFmtId="0" fontId="2" fillId="4" borderId="51" xfId="0" applyFont="1" applyFill="1" applyBorder="1" applyAlignment="1" applyProtection="1">
      <alignment horizontal="center" vertical="center" wrapText="1"/>
      <protection hidden="1"/>
    </xf>
    <xf numFmtId="0" fontId="2" fillId="4" borderId="7" xfId="0" applyFont="1" applyFill="1" applyBorder="1" applyAlignment="1" applyProtection="1">
      <alignment horizontal="center" vertical="center" wrapText="1"/>
      <protection hidden="1"/>
    </xf>
    <xf numFmtId="0" fontId="5" fillId="0" borderId="18" xfId="0" applyFont="1" applyBorder="1" applyAlignment="1" applyProtection="1">
      <alignment horizontal="left" vertical="center"/>
      <protection hidden="1"/>
    </xf>
    <xf numFmtId="0" fontId="5" fillId="0" borderId="0" xfId="0" applyFont="1" applyBorder="1" applyAlignment="1" applyProtection="1">
      <alignment horizontal="left" vertical="center"/>
      <protection hidden="1"/>
    </xf>
    <xf numFmtId="0" fontId="2" fillId="4" borderId="7" xfId="0" applyFont="1" applyFill="1" applyBorder="1" applyAlignment="1" applyProtection="1">
      <alignment horizontal="center" vertical="center"/>
      <protection hidden="1"/>
    </xf>
    <xf numFmtId="4" fontId="0" fillId="0" borderId="7" xfId="0" applyNumberFormat="1" applyBorder="1" applyAlignment="1" applyProtection="1">
      <alignment vertical="center"/>
      <protection locked="0" hidden="1"/>
    </xf>
    <xf numFmtId="0" fontId="4" fillId="6" borderId="9" xfId="0" applyFont="1" applyFill="1" applyBorder="1" applyAlignment="1" applyProtection="1">
      <alignment horizontal="left" vertical="center"/>
      <protection hidden="1"/>
    </xf>
    <xf numFmtId="0" fontId="4" fillId="6" borderId="10" xfId="0" applyFont="1" applyFill="1" applyBorder="1" applyAlignment="1" applyProtection="1">
      <alignment horizontal="center" vertical="center"/>
      <protection hidden="1"/>
    </xf>
    <xf numFmtId="4" fontId="4" fillId="6" borderId="10" xfId="0" applyNumberFormat="1" applyFont="1" applyFill="1" applyBorder="1" applyAlignment="1" applyProtection="1">
      <alignment horizontal="right"/>
      <protection hidden="1"/>
    </xf>
    <xf numFmtId="4" fontId="4" fillId="6" borderId="36" xfId="0" applyNumberFormat="1" applyFont="1" applyFill="1" applyBorder="1" applyAlignment="1" applyProtection="1">
      <alignment horizontal="right"/>
      <protection hidden="1"/>
    </xf>
    <xf numFmtId="0" fontId="11" fillId="0" borderId="0" xfId="0" applyFont="1" applyBorder="1" applyProtection="1">
      <protection hidden="1"/>
    </xf>
    <xf numFmtId="1" fontId="2" fillId="4" borderId="32" xfId="0" applyNumberFormat="1" applyFont="1" applyFill="1" applyBorder="1" applyAlignment="1" applyProtection="1">
      <alignment horizontal="center" vertical="center"/>
      <protection hidden="1"/>
    </xf>
    <xf numFmtId="1" fontId="2" fillId="3" borderId="27" xfId="0" applyNumberFormat="1" applyFont="1" applyFill="1" applyBorder="1" applyAlignment="1" applyProtection="1">
      <alignment horizontal="center" vertical="center"/>
      <protection hidden="1"/>
    </xf>
    <xf numFmtId="0" fontId="7" fillId="0" borderId="15" xfId="0" applyFont="1" applyBorder="1" applyProtection="1">
      <protection hidden="1"/>
    </xf>
    <xf numFmtId="0" fontId="7" fillId="0" borderId="16" xfId="0" applyFont="1" applyBorder="1" applyProtection="1">
      <protection hidden="1"/>
    </xf>
    <xf numFmtId="0" fontId="7" fillId="0" borderId="18" xfId="0" applyFont="1" applyBorder="1" applyProtection="1">
      <protection hidden="1"/>
    </xf>
    <xf numFmtId="0" fontId="7" fillId="0" borderId="0" xfId="0" applyFont="1" applyBorder="1" applyProtection="1">
      <protection hidden="1"/>
    </xf>
    <xf numFmtId="0" fontId="3" fillId="5" borderId="18" xfId="0" applyFont="1" applyFill="1" applyBorder="1" applyAlignment="1" applyProtection="1">
      <alignment horizontal="center" vertical="center" wrapText="1"/>
      <protection hidden="1"/>
    </xf>
    <xf numFmtId="0" fontId="10" fillId="5" borderId="45" xfId="0" applyFont="1" applyFill="1" applyBorder="1" applyAlignment="1" applyProtection="1">
      <alignment horizontal="center" vertical="center" textRotation="90"/>
      <protection hidden="1"/>
    </xf>
    <xf numFmtId="0" fontId="10" fillId="5" borderId="18" xfId="0" applyFont="1" applyFill="1" applyBorder="1" applyAlignment="1" applyProtection="1">
      <alignment horizontal="center" vertical="center" textRotation="90"/>
      <protection hidden="1"/>
    </xf>
    <xf numFmtId="0" fontId="10" fillId="5" borderId="22" xfId="0" applyFont="1" applyFill="1" applyBorder="1" applyAlignment="1" applyProtection="1">
      <alignment horizontal="center" vertical="center" textRotation="90"/>
      <protection hidden="1"/>
    </xf>
    <xf numFmtId="0" fontId="10" fillId="5" borderId="61" xfId="0" applyFont="1" applyFill="1" applyBorder="1" applyAlignment="1" applyProtection="1">
      <alignment horizontal="center" vertical="center" textRotation="90"/>
      <protection hidden="1"/>
    </xf>
    <xf numFmtId="1" fontId="2" fillId="4" borderId="55" xfId="0" applyNumberFormat="1" applyFont="1" applyFill="1" applyBorder="1" applyAlignment="1" applyProtection="1">
      <alignment horizontal="center" vertical="center"/>
      <protection hidden="1"/>
    </xf>
    <xf numFmtId="1" fontId="2" fillId="3" borderId="11" xfId="0" applyNumberFormat="1" applyFont="1" applyFill="1" applyBorder="1" applyAlignment="1" applyProtection="1">
      <alignment horizontal="center" vertical="center"/>
      <protection hidden="1"/>
    </xf>
    <xf numFmtId="4" fontId="0" fillId="9" borderId="7" xfId="0" applyNumberFormat="1" applyFill="1" applyBorder="1" applyAlignment="1" applyProtection="1">
      <alignment vertical="center"/>
      <protection hidden="1"/>
    </xf>
    <xf numFmtId="164" fontId="0" fillId="9" borderId="7" xfId="0" applyNumberFormat="1" applyFill="1" applyBorder="1" applyAlignment="1" applyProtection="1">
      <alignment vertical="center"/>
      <protection hidden="1"/>
    </xf>
    <xf numFmtId="2" fontId="9" fillId="9" borderId="28" xfId="0" applyNumberFormat="1" applyFont="1" applyFill="1" applyBorder="1" applyAlignment="1" applyProtection="1">
      <alignment horizontal="center"/>
      <protection hidden="1"/>
    </xf>
    <xf numFmtId="2" fontId="9" fillId="9" borderId="7" xfId="0" applyNumberFormat="1" applyFont="1" applyFill="1" applyBorder="1" applyAlignment="1" applyProtection="1">
      <alignment horizontal="center"/>
      <protection hidden="1"/>
    </xf>
    <xf numFmtId="0" fontId="0" fillId="0" borderId="4" xfId="0" applyBorder="1" applyAlignment="1" applyProtection="1">
      <alignment horizontal="left" vertical="center"/>
      <protection hidden="1"/>
    </xf>
    <xf numFmtId="0" fontId="0" fillId="0" borderId="1" xfId="0" applyBorder="1" applyAlignment="1" applyProtection="1">
      <alignment horizontal="left" vertical="center"/>
      <protection hidden="1"/>
    </xf>
    <xf numFmtId="0" fontId="0" fillId="0" borderId="0" xfId="0" applyAlignment="1" applyProtection="1">
      <protection hidden="1"/>
    </xf>
    <xf numFmtId="0" fontId="0" fillId="0" borderId="60" xfId="0" applyBorder="1" applyAlignment="1" applyProtection="1">
      <alignment horizontal="left" vertical="center"/>
      <protection locked="0"/>
    </xf>
    <xf numFmtId="4" fontId="0" fillId="0" borderId="7" xfId="0" applyNumberFormat="1" applyBorder="1" applyAlignment="1" applyProtection="1">
      <alignment horizontal="center" vertical="center"/>
      <protection locked="0" hidden="1"/>
    </xf>
    <xf numFmtId="164" fontId="0" fillId="0" borderId="7" xfId="0" applyNumberFormat="1" applyBorder="1" applyProtection="1">
      <protection locked="0" hidden="1"/>
    </xf>
    <xf numFmtId="0" fontId="18" fillId="0" borderId="28" xfId="0" applyFont="1" applyBorder="1" applyAlignment="1" applyProtection="1">
      <alignment horizontal="left" vertical="center"/>
      <protection hidden="1"/>
    </xf>
    <xf numFmtId="0" fontId="18" fillId="0" borderId="0" xfId="0" applyFont="1" applyAlignment="1" applyProtection="1">
      <protection hidden="1"/>
    </xf>
    <xf numFmtId="0" fontId="18" fillId="0" borderId="1" xfId="0" applyFont="1" applyBorder="1" applyAlignment="1" applyProtection="1">
      <alignment horizontal="left" vertical="center"/>
      <protection hidden="1"/>
    </xf>
    <xf numFmtId="0" fontId="22" fillId="9" borderId="33" xfId="0" applyFont="1" applyFill="1" applyBorder="1" applyAlignment="1" applyProtection="1">
      <alignment horizontal="center" vertical="center" wrapText="1"/>
      <protection hidden="1"/>
    </xf>
    <xf numFmtId="0" fontId="5" fillId="9" borderId="33" xfId="0" applyFont="1" applyFill="1" applyBorder="1" applyAlignment="1" applyProtection="1">
      <alignment horizontal="center" vertical="center" wrapText="1"/>
      <protection hidden="1"/>
    </xf>
    <xf numFmtId="0" fontId="7" fillId="9" borderId="7" xfId="0" applyFont="1" applyFill="1" applyBorder="1" applyAlignment="1" applyProtection="1">
      <alignment horizontal="center" vertical="center" wrapText="1"/>
      <protection hidden="1"/>
    </xf>
    <xf numFmtId="0" fontId="7" fillId="9" borderId="35" xfId="0" applyFont="1" applyFill="1" applyBorder="1" applyAlignment="1" applyProtection="1">
      <alignment horizontal="center" vertical="center" wrapText="1"/>
      <protection hidden="1"/>
    </xf>
    <xf numFmtId="0" fontId="22" fillId="0" borderId="23" xfId="0" applyFont="1" applyBorder="1" applyAlignment="1" applyProtection="1">
      <alignment vertical="center" wrapText="1"/>
      <protection hidden="1"/>
    </xf>
    <xf numFmtId="0" fontId="5" fillId="0" borderId="23" xfId="0" applyFont="1" applyBorder="1" applyAlignment="1" applyProtection="1">
      <alignment horizontal="center" vertical="center" wrapText="1"/>
      <protection hidden="1"/>
    </xf>
    <xf numFmtId="0" fontId="5" fillId="0" borderId="41" xfId="0" applyFont="1" applyBorder="1" applyAlignment="1" applyProtection="1">
      <alignment vertical="center" wrapText="1"/>
      <protection hidden="1"/>
    </xf>
    <xf numFmtId="0" fontId="18" fillId="0" borderId="0" xfId="0" applyFont="1" applyBorder="1" applyAlignment="1" applyProtection="1">
      <alignment horizontal="center"/>
      <protection hidden="1"/>
    </xf>
    <xf numFmtId="0" fontId="18" fillId="0" borderId="40" xfId="0" applyFont="1" applyBorder="1" applyAlignment="1" applyProtection="1">
      <alignment horizontal="center"/>
      <protection hidden="1"/>
    </xf>
    <xf numFmtId="0" fontId="24" fillId="0" borderId="22" xfId="0" applyFont="1" applyBorder="1" applyAlignment="1" applyProtection="1">
      <alignment vertical="center" wrapText="1"/>
      <protection hidden="1"/>
    </xf>
    <xf numFmtId="0" fontId="25" fillId="0" borderId="23" xfId="0" applyFont="1" applyBorder="1" applyAlignment="1" applyProtection="1">
      <alignment horizontal="center" vertical="center" wrapText="1"/>
      <protection hidden="1"/>
    </xf>
    <xf numFmtId="0" fontId="18" fillId="0" borderId="23" xfId="0" applyFont="1" applyBorder="1" applyAlignment="1" applyProtection="1">
      <alignment vertical="top" wrapText="1"/>
      <protection hidden="1"/>
    </xf>
    <xf numFmtId="0" fontId="24" fillId="0" borderId="23" xfId="0" applyFont="1" applyBorder="1" applyAlignment="1" applyProtection="1">
      <alignment vertical="center" wrapText="1"/>
      <protection hidden="1"/>
    </xf>
    <xf numFmtId="0" fontId="24" fillId="0" borderId="0" xfId="0" applyFont="1" applyBorder="1" applyAlignment="1" applyProtection="1">
      <alignment vertical="center" wrapText="1"/>
      <protection hidden="1"/>
    </xf>
    <xf numFmtId="0" fontId="25" fillId="0" borderId="0" xfId="0" applyFont="1" applyBorder="1" applyAlignment="1" applyProtection="1">
      <alignment horizontal="center" vertical="center" wrapText="1"/>
      <protection hidden="1"/>
    </xf>
    <xf numFmtId="0" fontId="18" fillId="0" borderId="0" xfId="0" applyFont="1" applyBorder="1" applyAlignment="1" applyProtection="1">
      <alignment vertical="top" wrapText="1"/>
      <protection hidden="1"/>
    </xf>
    <xf numFmtId="0" fontId="18" fillId="0" borderId="5" xfId="0" applyFont="1" applyBorder="1" applyAlignment="1" applyProtection="1">
      <alignment horizontal="center"/>
      <protection locked="0" hidden="1"/>
    </xf>
    <xf numFmtId="0" fontId="5" fillId="0" borderId="8" xfId="0" applyFont="1" applyBorder="1" applyAlignment="1" applyProtection="1">
      <alignment horizontal="center" vertical="center"/>
      <protection locked="0" hidden="1"/>
    </xf>
    <xf numFmtId="0" fontId="18" fillId="0" borderId="7" xfId="0" applyFont="1" applyBorder="1" applyProtection="1">
      <protection locked="0" hidden="1"/>
    </xf>
    <xf numFmtId="0" fontId="18" fillId="0" borderId="7" xfId="0" applyFont="1" applyBorder="1" applyAlignment="1" applyProtection="1">
      <protection locked="0" hidden="1"/>
    </xf>
    <xf numFmtId="0" fontId="23" fillId="0" borderId="7" xfId="0" applyFont="1" applyBorder="1" applyAlignment="1" applyProtection="1">
      <alignment horizontal="center" vertical="center" wrapText="1"/>
      <protection locked="0" hidden="1"/>
    </xf>
    <xf numFmtId="0" fontId="23" fillId="0" borderId="7" xfId="0" applyFont="1" applyBorder="1" applyAlignment="1" applyProtection="1">
      <alignment vertical="center" wrapText="1"/>
      <protection locked="0" hidden="1"/>
    </xf>
    <xf numFmtId="0" fontId="7" fillId="0" borderId="7" xfId="0" applyFont="1" applyBorder="1" applyAlignment="1" applyProtection="1">
      <alignment horizontal="center" vertical="center" wrapText="1"/>
      <protection locked="0" hidden="1"/>
    </xf>
    <xf numFmtId="0" fontId="22" fillId="9" borderId="49" xfId="0" applyFont="1" applyFill="1" applyBorder="1" applyAlignment="1" applyProtection="1">
      <alignment horizontal="center" vertical="center" wrapText="1"/>
      <protection hidden="1"/>
    </xf>
    <xf numFmtId="0" fontId="5" fillId="0" borderId="48" xfId="0" applyFont="1" applyBorder="1" applyAlignment="1" applyProtection="1">
      <alignment horizontal="center" vertical="center" wrapText="1"/>
      <protection hidden="1"/>
    </xf>
    <xf numFmtId="0" fontId="5" fillId="9" borderId="49" xfId="0" applyFont="1" applyFill="1" applyBorder="1" applyAlignment="1" applyProtection="1">
      <alignment horizontal="center" vertical="center" wrapText="1"/>
      <protection hidden="1"/>
    </xf>
    <xf numFmtId="0" fontId="0" fillId="0" borderId="7" xfId="0" applyBorder="1" applyAlignment="1" applyProtection="1">
      <protection hidden="1"/>
    </xf>
    <xf numFmtId="43" fontId="0" fillId="9" borderId="7" xfId="0" applyNumberFormat="1" applyFill="1" applyBorder="1" applyAlignment="1" applyProtection="1">
      <protection hidden="1"/>
    </xf>
    <xf numFmtId="0" fontId="20" fillId="0" borderId="7" xfId="0" applyFont="1" applyBorder="1" applyProtection="1">
      <protection hidden="1"/>
    </xf>
    <xf numFmtId="165" fontId="20" fillId="0" borderId="7" xfId="0" applyNumberFormat="1" applyFont="1" applyBorder="1" applyProtection="1">
      <protection hidden="1"/>
    </xf>
    <xf numFmtId="43" fontId="20" fillId="9" borderId="7" xfId="0" applyNumberFormat="1" applyFont="1" applyFill="1" applyBorder="1" applyProtection="1">
      <protection hidden="1"/>
    </xf>
    <xf numFmtId="43" fontId="20" fillId="9" borderId="8" xfId="0" applyNumberFormat="1" applyFont="1" applyFill="1" applyBorder="1" applyProtection="1">
      <protection hidden="1"/>
    </xf>
    <xf numFmtId="0" fontId="0" fillId="0" borderId="7" xfId="0" applyBorder="1" applyAlignment="1" applyProtection="1">
      <protection locked="0" hidden="1"/>
    </xf>
    <xf numFmtId="0" fontId="18" fillId="0" borderId="10" xfId="0" applyFont="1" applyBorder="1" applyProtection="1">
      <protection locked="0" hidden="1"/>
    </xf>
    <xf numFmtId="0" fontId="18" fillId="0" borderId="36" xfId="0" applyFont="1" applyBorder="1" applyAlignment="1" applyProtection="1">
      <alignment horizontal="center"/>
      <protection locked="0" hidden="1"/>
    </xf>
    <xf numFmtId="165" fontId="0" fillId="0" borderId="7" xfId="2" applyNumberFormat="1" applyFont="1" applyBorder="1" applyAlignment="1" applyProtection="1">
      <protection locked="0" hidden="1"/>
    </xf>
    <xf numFmtId="0" fontId="18" fillId="0" borderId="18" xfId="0" applyFont="1" applyBorder="1" applyProtection="1">
      <protection hidden="1"/>
    </xf>
    <xf numFmtId="0" fontId="2" fillId="4" borderId="7" xfId="0" applyFont="1" applyFill="1" applyBorder="1" applyAlignment="1" applyProtection="1">
      <alignment horizontal="center" vertical="center" wrapText="1"/>
      <protection hidden="1"/>
    </xf>
    <xf numFmtId="0" fontId="2" fillId="4" borderId="7" xfId="0" applyFont="1" applyFill="1" applyBorder="1" applyAlignment="1" applyProtection="1">
      <alignment horizontal="center" vertical="center" wrapText="1"/>
      <protection hidden="1"/>
    </xf>
    <xf numFmtId="0" fontId="2" fillId="4" borderId="8" xfId="0" applyFont="1" applyFill="1" applyBorder="1" applyAlignment="1" applyProtection="1">
      <alignment horizontal="center" vertical="center" wrapText="1"/>
      <protection hidden="1"/>
    </xf>
    <xf numFmtId="0" fontId="2" fillId="4" borderId="35" xfId="0" applyFont="1" applyFill="1" applyBorder="1" applyAlignment="1" applyProtection="1">
      <alignment horizontal="center" vertical="center" wrapText="1"/>
      <protection hidden="1"/>
    </xf>
    <xf numFmtId="0" fontId="22" fillId="0" borderId="25" xfId="0" applyFont="1" applyBorder="1" applyAlignment="1" applyProtection="1">
      <alignment horizontal="center" vertical="center" wrapText="1"/>
      <protection hidden="1"/>
    </xf>
    <xf numFmtId="0" fontId="5" fillId="0" borderId="25" xfId="0" applyFont="1" applyBorder="1" applyAlignment="1" applyProtection="1">
      <alignment horizontal="center" vertical="center" wrapText="1"/>
      <protection hidden="1"/>
    </xf>
    <xf numFmtId="0" fontId="18" fillId="0" borderId="7" xfId="0" applyFont="1" applyBorder="1" applyAlignment="1" applyProtection="1">
      <alignment horizontal="center"/>
      <protection hidden="1"/>
    </xf>
    <xf numFmtId="0" fontId="22" fillId="0" borderId="7" xfId="0" applyFont="1" applyBorder="1" applyAlignment="1" applyProtection="1">
      <alignment horizontal="center" vertical="center" wrapText="1"/>
      <protection hidden="1"/>
    </xf>
    <xf numFmtId="0" fontId="18" fillId="0" borderId="7" xfId="0" applyFont="1" applyBorder="1" applyAlignment="1" applyProtection="1">
      <alignment horizontal="center"/>
      <protection locked="0" hidden="1"/>
    </xf>
    <xf numFmtId="0" fontId="18" fillId="0" borderId="35" xfId="0" applyFont="1" applyBorder="1" applyAlignment="1" applyProtection="1">
      <alignment horizontal="center"/>
      <protection hidden="1"/>
    </xf>
    <xf numFmtId="0" fontId="2" fillId="4" borderId="28" xfId="0" applyFont="1" applyFill="1" applyBorder="1" applyAlignment="1" applyProtection="1">
      <alignment horizontal="center" vertical="center" wrapText="1"/>
      <protection hidden="1"/>
    </xf>
    <xf numFmtId="0" fontId="18" fillId="0" borderId="35" xfId="0" applyFont="1" applyBorder="1" applyAlignment="1" applyProtection="1">
      <alignment horizontal="center"/>
      <protection locked="0" hidden="1"/>
    </xf>
    <xf numFmtId="0" fontId="22" fillId="0" borderId="22" xfId="0" applyFont="1" applyBorder="1" applyAlignment="1" applyProtection="1">
      <alignment horizontal="center" vertical="center" wrapText="1"/>
      <protection hidden="1"/>
    </xf>
    <xf numFmtId="0" fontId="22" fillId="0" borderId="23" xfId="0" applyFont="1" applyBorder="1" applyAlignment="1" applyProtection="1">
      <alignment horizontal="center" vertical="center" wrapText="1"/>
      <protection hidden="1"/>
    </xf>
    <xf numFmtId="0" fontId="22" fillId="0" borderId="18" xfId="0" applyFont="1" applyBorder="1" applyAlignment="1" applyProtection="1">
      <alignment horizontal="center" vertical="center" wrapText="1"/>
      <protection hidden="1"/>
    </xf>
    <xf numFmtId="0" fontId="22" fillId="0" borderId="0" xfId="0" applyFont="1" applyBorder="1" applyAlignment="1" applyProtection="1">
      <alignment horizontal="center" vertical="center" wrapText="1"/>
      <protection hidden="1"/>
    </xf>
    <xf numFmtId="0" fontId="22" fillId="0" borderId="48" xfId="0" applyFont="1" applyBorder="1" applyAlignment="1" applyProtection="1">
      <alignment horizontal="center" vertical="center" wrapText="1"/>
      <protection hidden="1"/>
    </xf>
    <xf numFmtId="0" fontId="0" fillId="0" borderId="18" xfId="0" applyBorder="1" applyProtection="1">
      <protection hidden="1"/>
    </xf>
    <xf numFmtId="0" fontId="0" fillId="0" borderId="40" xfId="0" applyBorder="1" applyProtection="1">
      <protection hidden="1"/>
    </xf>
    <xf numFmtId="0" fontId="0" fillId="0" borderId="0" xfId="0" applyBorder="1" applyAlignment="1" applyProtection="1">
      <protection hidden="1"/>
    </xf>
    <xf numFmtId="0" fontId="0" fillId="0" borderId="40" xfId="0" applyBorder="1" applyAlignment="1" applyProtection="1">
      <protection hidden="1"/>
    </xf>
    <xf numFmtId="165" fontId="0" fillId="0" borderId="0" xfId="2" applyNumberFormat="1" applyFont="1" applyBorder="1" applyAlignment="1" applyProtection="1">
      <protection locked="0" hidden="1"/>
    </xf>
    <xf numFmtId="43" fontId="0" fillId="9" borderId="0" xfId="0" applyNumberFormat="1" applyFill="1" applyBorder="1" applyAlignment="1" applyProtection="1">
      <protection hidden="1"/>
    </xf>
    <xf numFmtId="43" fontId="0" fillId="0" borderId="40" xfId="0" applyNumberFormat="1" applyBorder="1" applyAlignment="1" applyProtection="1">
      <protection hidden="1"/>
    </xf>
    <xf numFmtId="0" fontId="20" fillId="0" borderId="0" xfId="0" applyFont="1" applyBorder="1" applyProtection="1">
      <protection hidden="1"/>
    </xf>
    <xf numFmtId="165" fontId="20" fillId="0" borderId="0" xfId="0" applyNumberFormat="1" applyFont="1" applyBorder="1" applyProtection="1">
      <protection hidden="1"/>
    </xf>
    <xf numFmtId="43" fontId="20" fillId="9" borderId="0" xfId="0" applyNumberFormat="1" applyFont="1" applyFill="1" applyBorder="1" applyProtection="1">
      <protection hidden="1"/>
    </xf>
    <xf numFmtId="43" fontId="20" fillId="9" borderId="40" xfId="0" applyNumberFormat="1" applyFont="1" applyFill="1" applyBorder="1" applyProtection="1">
      <protection hidden="1"/>
    </xf>
    <xf numFmtId="0" fontId="20" fillId="0" borderId="40" xfId="0" applyFont="1" applyBorder="1" applyProtection="1">
      <protection hidden="1"/>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34" xfId="0" applyFont="1" applyBorder="1" applyAlignment="1" applyProtection="1">
      <alignment horizontal="left" vertical="center" wrapText="1"/>
      <protection locked="0"/>
    </xf>
    <xf numFmtId="0" fontId="5" fillId="0" borderId="6" xfId="0" applyFont="1" applyBorder="1" applyAlignment="1" applyProtection="1">
      <alignment horizontal="left" vertical="center"/>
      <protection hidden="1"/>
    </xf>
    <xf numFmtId="0" fontId="5" fillId="0" borderId="7" xfId="0" applyFont="1" applyBorder="1" applyAlignment="1" applyProtection="1">
      <alignment horizontal="left" vertical="center"/>
      <protection hidden="1"/>
    </xf>
    <xf numFmtId="0" fontId="5" fillId="0" borderId="3" xfId="0" applyFont="1" applyBorder="1" applyAlignment="1" applyProtection="1">
      <alignment horizontal="left" vertical="center"/>
      <protection hidden="1"/>
    </xf>
    <xf numFmtId="0" fontId="5" fillId="0" borderId="4" xfId="0" applyFont="1" applyBorder="1" applyAlignment="1" applyProtection="1">
      <alignment horizontal="left" vertical="center"/>
      <protection hidden="1"/>
    </xf>
    <xf numFmtId="0" fontId="5" fillId="0" borderId="47" xfId="0" applyFont="1" applyBorder="1" applyAlignment="1" applyProtection="1">
      <alignment horizontal="left" vertical="center"/>
      <protection hidden="1"/>
    </xf>
    <xf numFmtId="0" fontId="0" fillId="0" borderId="31" xfId="0" applyBorder="1" applyAlignment="1" applyProtection="1">
      <alignment horizontal="left" vertical="center"/>
      <protection hidden="1"/>
    </xf>
    <xf numFmtId="0" fontId="5" fillId="0" borderId="47" xfId="0" applyFont="1" applyBorder="1" applyAlignment="1" applyProtection="1">
      <alignment horizontal="center" vertical="center"/>
      <protection hidden="1"/>
    </xf>
    <xf numFmtId="0" fontId="5" fillId="0" borderId="31" xfId="0" applyFont="1" applyBorder="1" applyAlignment="1" applyProtection="1">
      <alignment horizontal="center" vertical="center"/>
      <protection hidden="1"/>
    </xf>
    <xf numFmtId="0" fontId="5" fillId="0" borderId="58" xfId="0" applyFont="1" applyBorder="1" applyAlignment="1" applyProtection="1">
      <alignment horizontal="center" vertical="center"/>
      <protection hidden="1"/>
    </xf>
    <xf numFmtId="4" fontId="17" fillId="9" borderId="4" xfId="0" applyNumberFormat="1" applyFont="1" applyFill="1" applyBorder="1" applyAlignment="1" applyProtection="1">
      <alignment horizontal="center" vertical="center" wrapText="1"/>
      <protection hidden="1"/>
    </xf>
    <xf numFmtId="0" fontId="17" fillId="9" borderId="34" xfId="0" applyFont="1" applyFill="1" applyBorder="1" applyAlignment="1" applyProtection="1">
      <alignment horizontal="center" vertical="center" wrapText="1"/>
      <protection hidden="1"/>
    </xf>
    <xf numFmtId="0" fontId="17" fillId="9" borderId="1" xfId="0" applyFont="1" applyFill="1" applyBorder="1" applyAlignment="1" applyProtection="1">
      <alignment horizontal="center" vertical="center" wrapText="1"/>
      <protection hidden="1"/>
    </xf>
    <xf numFmtId="0" fontId="17" fillId="9" borderId="38" xfId="0" applyFont="1" applyFill="1" applyBorder="1" applyAlignment="1" applyProtection="1">
      <alignment horizontal="center" vertical="center" wrapText="1"/>
      <protection hidden="1"/>
    </xf>
    <xf numFmtId="0" fontId="5" fillId="0" borderId="59" xfId="0" applyFont="1" applyBorder="1" applyAlignment="1" applyProtection="1">
      <alignment horizontal="center" vertical="center" wrapText="1"/>
      <protection hidden="1"/>
    </xf>
    <xf numFmtId="0" fontId="5" fillId="0" borderId="4" xfId="0" applyFont="1" applyBorder="1" applyAlignment="1" applyProtection="1">
      <alignment horizontal="center" vertical="center" wrapText="1"/>
      <protection hidden="1"/>
    </xf>
    <xf numFmtId="0" fontId="5" fillId="0" borderId="12" xfId="0" applyFont="1" applyBorder="1" applyAlignment="1" applyProtection="1">
      <alignment horizontal="center" vertical="center" wrapText="1"/>
      <protection hidden="1"/>
    </xf>
    <xf numFmtId="0" fontId="5" fillId="0" borderId="1" xfId="0" applyFont="1" applyBorder="1" applyAlignment="1" applyProtection="1">
      <alignment horizontal="center" vertical="center" wrapText="1"/>
      <protection hidden="1"/>
    </xf>
    <xf numFmtId="0" fontId="5" fillId="0" borderId="3" xfId="0" applyFont="1" applyBorder="1" applyAlignment="1" applyProtection="1">
      <alignment horizontal="left" vertical="center" wrapText="1"/>
      <protection hidden="1"/>
    </xf>
    <xf numFmtId="0" fontId="5" fillId="0" borderId="4" xfId="0" applyFont="1" applyBorder="1" applyAlignment="1" applyProtection="1">
      <alignment horizontal="left" vertical="center" wrapText="1"/>
      <protection hidden="1"/>
    </xf>
    <xf numFmtId="0" fontId="5" fillId="0" borderId="37" xfId="0" applyFont="1" applyBorder="1" applyAlignment="1" applyProtection="1">
      <alignment horizontal="left" vertical="center" wrapText="1"/>
      <protection hidden="1"/>
    </xf>
    <xf numFmtId="0" fontId="5" fillId="0" borderId="1" xfId="0" applyFont="1" applyBorder="1" applyAlignment="1" applyProtection="1">
      <alignment horizontal="left" vertical="center" wrapText="1"/>
      <protection hidden="1"/>
    </xf>
    <xf numFmtId="0" fontId="14" fillId="0" borderId="59" xfId="0" applyFont="1" applyBorder="1" applyAlignment="1" applyProtection="1">
      <alignment horizontal="left"/>
      <protection hidden="1"/>
    </xf>
    <xf numFmtId="0" fontId="14" fillId="0" borderId="4" xfId="0" applyFont="1" applyBorder="1" applyAlignment="1" applyProtection="1">
      <alignment horizontal="left"/>
      <protection hidden="1"/>
    </xf>
    <xf numFmtId="0" fontId="0" fillId="0" borderId="57"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7" xfId="0" applyBorder="1" applyAlignment="1" applyProtection="1">
      <alignment horizontal="center"/>
      <protection locked="0"/>
    </xf>
    <xf numFmtId="0" fontId="0" fillId="0" borderId="35" xfId="0" applyBorder="1" applyAlignment="1" applyProtection="1">
      <alignment horizontal="center"/>
      <protection locked="0"/>
    </xf>
    <xf numFmtId="0" fontId="6" fillId="0" borderId="9" xfId="0" applyFont="1" applyBorder="1" applyAlignment="1" applyProtection="1">
      <alignment horizontal="center" vertical="center" wrapText="1"/>
      <protection hidden="1"/>
    </xf>
    <xf numFmtId="0" fontId="6" fillId="0" borderId="10" xfId="0" applyFont="1" applyBorder="1" applyAlignment="1" applyProtection="1">
      <alignment horizontal="center" vertical="center" wrapText="1"/>
      <protection hidden="1"/>
    </xf>
    <xf numFmtId="0" fontId="6" fillId="0" borderId="36" xfId="0" applyFont="1" applyBorder="1" applyAlignment="1" applyProtection="1">
      <alignment horizontal="center" vertical="center" wrapText="1"/>
      <protection hidden="1"/>
    </xf>
    <xf numFmtId="0" fontId="6" fillId="0" borderId="6" xfId="0" applyFont="1" applyBorder="1" applyAlignment="1" applyProtection="1">
      <alignment horizontal="center" vertical="center" wrapText="1"/>
      <protection hidden="1"/>
    </xf>
    <xf numFmtId="0" fontId="6" fillId="0" borderId="7" xfId="0" applyFont="1" applyBorder="1" applyAlignment="1" applyProtection="1">
      <alignment horizontal="center" vertical="center" wrapText="1"/>
      <protection hidden="1"/>
    </xf>
    <xf numFmtId="0" fontId="6" fillId="0" borderId="35" xfId="0" applyFont="1" applyBorder="1" applyAlignment="1" applyProtection="1">
      <alignment horizontal="center" vertical="center" wrapText="1"/>
      <protection hidden="1"/>
    </xf>
    <xf numFmtId="0" fontId="0" fillId="0" borderId="1" xfId="0" applyBorder="1" applyAlignment="1" applyProtection="1">
      <alignment horizontal="center"/>
      <protection locked="0"/>
    </xf>
    <xf numFmtId="0" fontId="0" fillId="0" borderId="38" xfId="0" applyBorder="1" applyAlignment="1" applyProtection="1">
      <alignment horizontal="center"/>
      <protection locked="0"/>
    </xf>
    <xf numFmtId="0" fontId="0" fillId="8" borderId="4" xfId="0" applyFill="1" applyBorder="1" applyAlignment="1" applyProtection="1">
      <alignment horizontal="center"/>
      <protection locked="0"/>
    </xf>
    <xf numFmtId="0" fontId="0" fillId="8" borderId="34" xfId="0" applyFill="1" applyBorder="1" applyAlignment="1" applyProtection="1">
      <alignment horizontal="center"/>
      <protection locked="0"/>
    </xf>
    <xf numFmtId="0" fontId="5" fillId="0" borderId="7" xfId="0" applyFont="1" applyBorder="1" applyAlignment="1" applyProtection="1">
      <alignment horizontal="center" vertical="top" wrapText="1"/>
      <protection locked="0" hidden="1"/>
    </xf>
    <xf numFmtId="0" fontId="5" fillId="0" borderId="35" xfId="0" applyFont="1" applyBorder="1" applyAlignment="1" applyProtection="1">
      <alignment horizontal="center" vertical="top" wrapText="1"/>
      <protection locked="0" hidden="1"/>
    </xf>
    <xf numFmtId="0" fontId="5" fillId="0" borderId="10" xfId="0" applyFont="1" applyBorder="1" applyAlignment="1" applyProtection="1">
      <alignment horizontal="center" vertical="top" wrapText="1"/>
      <protection locked="0" hidden="1"/>
    </xf>
    <xf numFmtId="0" fontId="5" fillId="0" borderId="36" xfId="0" applyFont="1" applyBorder="1" applyAlignment="1" applyProtection="1">
      <alignment horizontal="center" vertical="top" wrapText="1"/>
      <protection locked="0" hidden="1"/>
    </xf>
    <xf numFmtId="0" fontId="9" fillId="0" borderId="21" xfId="0" applyFont="1" applyBorder="1" applyAlignment="1" applyProtection="1">
      <alignment horizontal="left"/>
      <protection hidden="1"/>
    </xf>
    <xf numFmtId="0" fontId="2" fillId="4" borderId="7" xfId="0" applyFont="1" applyFill="1" applyBorder="1" applyAlignment="1" applyProtection="1">
      <alignment horizontal="center" vertical="center" wrapText="1"/>
      <protection hidden="1"/>
    </xf>
    <xf numFmtId="0" fontId="9" fillId="0" borderId="0" xfId="0" applyFont="1" applyBorder="1" applyAlignment="1" applyProtection="1">
      <alignment horizontal="left" wrapText="1"/>
      <protection hidden="1"/>
    </xf>
    <xf numFmtId="0" fontId="9" fillId="0" borderId="21" xfId="0" applyFont="1" applyBorder="1" applyAlignment="1" applyProtection="1">
      <alignment horizontal="left" wrapText="1"/>
      <protection hidden="1"/>
    </xf>
    <xf numFmtId="0" fontId="2" fillId="4" borderId="8" xfId="0" applyFont="1" applyFill="1" applyBorder="1" applyAlignment="1" applyProtection="1">
      <alignment horizontal="center" vertical="center" wrapText="1"/>
      <protection hidden="1"/>
    </xf>
    <xf numFmtId="0" fontId="2" fillId="4" borderId="29" xfId="0" applyFont="1" applyFill="1" applyBorder="1" applyAlignment="1" applyProtection="1">
      <alignment horizontal="center" vertical="center" wrapText="1"/>
      <protection hidden="1"/>
    </xf>
    <xf numFmtId="0" fontId="2" fillId="4" borderId="30" xfId="0" applyFont="1" applyFill="1" applyBorder="1" applyAlignment="1" applyProtection="1">
      <alignment horizontal="center" vertical="center" wrapText="1"/>
      <protection hidden="1"/>
    </xf>
    <xf numFmtId="0" fontId="5" fillId="4" borderId="39" xfId="0" applyFont="1" applyFill="1" applyBorder="1" applyAlignment="1" applyProtection="1">
      <alignment horizontal="center" vertical="center"/>
      <protection hidden="1"/>
    </xf>
    <xf numFmtId="0" fontId="5" fillId="4" borderId="28" xfId="0" applyFont="1" applyFill="1" applyBorder="1" applyAlignment="1" applyProtection="1">
      <alignment horizontal="center" vertical="center"/>
      <protection hidden="1"/>
    </xf>
    <xf numFmtId="0" fontId="5" fillId="4" borderId="4" xfId="0" applyFont="1" applyFill="1" applyBorder="1" applyAlignment="1" applyProtection="1">
      <alignment horizontal="center" vertical="center"/>
      <protection hidden="1"/>
    </xf>
    <xf numFmtId="0" fontId="5" fillId="4" borderId="34" xfId="0" applyFont="1" applyFill="1" applyBorder="1" applyAlignment="1" applyProtection="1">
      <alignment horizontal="center" vertical="center"/>
      <protection hidden="1"/>
    </xf>
    <xf numFmtId="0" fontId="14" fillId="0" borderId="30" xfId="0" applyFont="1" applyBorder="1" applyAlignment="1" applyProtection="1">
      <alignment horizontal="left"/>
      <protection hidden="1"/>
    </xf>
    <xf numFmtId="0" fontId="14" fillId="0" borderId="7" xfId="0" applyFont="1" applyBorder="1" applyAlignment="1" applyProtection="1">
      <alignment horizontal="left"/>
      <protection hidden="1"/>
    </xf>
    <xf numFmtId="0" fontId="14" fillId="0" borderId="12" xfId="0" applyFont="1" applyBorder="1" applyAlignment="1" applyProtection="1">
      <alignment horizontal="left"/>
      <protection hidden="1"/>
    </xf>
    <xf numFmtId="0" fontId="14" fillId="0" borderId="1" xfId="0" applyFont="1" applyBorder="1" applyAlignment="1" applyProtection="1">
      <alignment horizontal="left"/>
      <protection hidden="1"/>
    </xf>
    <xf numFmtId="164" fontId="0" fillId="0" borderId="38" xfId="0" applyNumberFormat="1" applyBorder="1" applyAlignment="1" applyProtection="1">
      <alignment horizontal="center"/>
      <protection hidden="1"/>
    </xf>
    <xf numFmtId="164" fontId="0" fillId="0" borderId="60" xfId="0" applyNumberFormat="1" applyBorder="1" applyAlignment="1" applyProtection="1">
      <alignment horizontal="center"/>
      <protection hidden="1"/>
    </xf>
    <xf numFmtId="164" fontId="0" fillId="0" borderId="51" xfId="0" applyNumberFormat="1" applyBorder="1" applyAlignment="1" applyProtection="1">
      <alignment horizontal="center"/>
      <protection hidden="1"/>
    </xf>
    <xf numFmtId="0" fontId="2" fillId="4" borderId="35" xfId="0" applyFont="1" applyFill="1" applyBorder="1" applyAlignment="1" applyProtection="1">
      <alignment horizontal="center" vertical="center" wrapText="1"/>
      <protection hidden="1"/>
    </xf>
    <xf numFmtId="0" fontId="2" fillId="4" borderId="6" xfId="0" applyFont="1" applyFill="1" applyBorder="1" applyAlignment="1" applyProtection="1">
      <alignment horizontal="center" vertical="center" textRotation="90" wrapText="1"/>
      <protection hidden="1"/>
    </xf>
    <xf numFmtId="0" fontId="2" fillId="4" borderId="7" xfId="0" applyFont="1" applyFill="1" applyBorder="1" applyAlignment="1" applyProtection="1">
      <alignment horizontal="center" vertical="center" textRotation="90" wrapText="1"/>
      <protection hidden="1"/>
    </xf>
    <xf numFmtId="0" fontId="0" fillId="0" borderId="1" xfId="0" applyBorder="1" applyAlignment="1" applyProtection="1">
      <alignment horizontal="center"/>
      <protection locked="0" hidden="1"/>
    </xf>
    <xf numFmtId="0" fontId="0" fillId="0" borderId="38" xfId="0" applyBorder="1" applyAlignment="1" applyProtection="1">
      <alignment horizontal="center"/>
      <protection locked="0" hidden="1"/>
    </xf>
    <xf numFmtId="0" fontId="5" fillId="8" borderId="7" xfId="0" applyFont="1" applyFill="1" applyBorder="1" applyAlignment="1" applyProtection="1">
      <alignment horizontal="center" vertical="center"/>
      <protection locked="0"/>
    </xf>
    <xf numFmtId="0" fontId="5" fillId="8" borderId="35" xfId="0" applyFont="1" applyFill="1" applyBorder="1" applyAlignment="1" applyProtection="1">
      <alignment horizontal="center" vertical="center"/>
      <protection locked="0"/>
    </xf>
    <xf numFmtId="0" fontId="5" fillId="8" borderId="7" xfId="0" applyFont="1" applyFill="1" applyBorder="1" applyAlignment="1" applyProtection="1">
      <alignment horizontal="center" vertical="center" wrapText="1"/>
      <protection locked="0"/>
    </xf>
    <xf numFmtId="0" fontId="5" fillId="8" borderId="35" xfId="0" applyFont="1" applyFill="1" applyBorder="1" applyAlignment="1" applyProtection="1">
      <alignment horizontal="center" vertical="center" wrapText="1"/>
      <protection locked="0"/>
    </xf>
    <xf numFmtId="0" fontId="5" fillId="8" borderId="10" xfId="0" applyFont="1" applyFill="1" applyBorder="1" applyAlignment="1" applyProtection="1">
      <alignment horizontal="center" vertical="center" wrapText="1"/>
      <protection locked="0"/>
    </xf>
    <xf numFmtId="0" fontId="5" fillId="8" borderId="36" xfId="0" applyFont="1" applyFill="1" applyBorder="1" applyAlignment="1" applyProtection="1">
      <alignment horizontal="center" vertical="center" wrapText="1"/>
      <protection locked="0"/>
    </xf>
    <xf numFmtId="0" fontId="5" fillId="0" borderId="6" xfId="0" applyFont="1" applyBorder="1" applyAlignment="1" applyProtection="1">
      <alignment horizontal="left" vertical="center" wrapText="1"/>
      <protection hidden="1"/>
    </xf>
    <xf numFmtId="0" fontId="5" fillId="0" borderId="7" xfId="0" applyFont="1" applyBorder="1" applyAlignment="1" applyProtection="1">
      <alignment horizontal="left" vertical="center" wrapText="1"/>
      <protection hidden="1"/>
    </xf>
    <xf numFmtId="0" fontId="5" fillId="0" borderId="9" xfId="0" applyFont="1" applyBorder="1" applyAlignment="1" applyProtection="1">
      <alignment horizontal="left" vertical="center" wrapText="1"/>
      <protection hidden="1"/>
    </xf>
    <xf numFmtId="0" fontId="5" fillId="0" borderId="10" xfId="0" applyFont="1" applyBorder="1" applyAlignment="1" applyProtection="1">
      <alignment horizontal="left" vertical="center" wrapText="1"/>
      <protection hidden="1"/>
    </xf>
    <xf numFmtId="0" fontId="18" fillId="9" borderId="7" xfId="0" applyFont="1" applyFill="1" applyBorder="1" applyAlignment="1" applyProtection="1">
      <alignment horizontal="center"/>
      <protection hidden="1"/>
    </xf>
    <xf numFmtId="0" fontId="18" fillId="9" borderId="35" xfId="0" applyFont="1" applyFill="1" applyBorder="1" applyAlignment="1" applyProtection="1">
      <alignment horizontal="center"/>
      <protection hidden="1"/>
    </xf>
    <xf numFmtId="0" fontId="18" fillId="0" borderId="8" xfId="0" applyFont="1" applyBorder="1" applyAlignment="1" applyProtection="1">
      <alignment horizontal="center"/>
      <protection locked="0" hidden="1"/>
    </xf>
    <xf numFmtId="0" fontId="18" fillId="0" borderId="30" xfId="0" applyFont="1" applyBorder="1" applyAlignment="1" applyProtection="1">
      <alignment horizontal="center"/>
      <protection locked="0" hidden="1"/>
    </xf>
    <xf numFmtId="0" fontId="21" fillId="7" borderId="50" xfId="0" applyFont="1" applyFill="1" applyBorder="1" applyAlignment="1" applyProtection="1">
      <alignment horizontal="center" vertical="center" wrapText="1"/>
      <protection hidden="1"/>
    </xf>
    <xf numFmtId="0" fontId="21" fillId="7" borderId="48" xfId="0" applyFont="1" applyFill="1" applyBorder="1" applyAlignment="1" applyProtection="1">
      <alignment horizontal="center" vertical="center" wrapText="1"/>
      <protection hidden="1"/>
    </xf>
    <xf numFmtId="0" fontId="21" fillId="7" borderId="49" xfId="0" applyFont="1" applyFill="1" applyBorder="1" applyAlignment="1" applyProtection="1">
      <alignment horizontal="center" vertical="center" wrapText="1"/>
      <protection hidden="1"/>
    </xf>
    <xf numFmtId="0" fontId="22" fillId="0" borderId="43" xfId="0" applyFont="1" applyBorder="1" applyAlignment="1" applyProtection="1">
      <alignment horizontal="center" vertical="center" wrapText="1"/>
      <protection hidden="1"/>
    </xf>
    <xf numFmtId="0" fontId="22" fillId="0" borderId="25" xfId="0" applyFont="1" applyBorder="1" applyAlignment="1" applyProtection="1">
      <alignment horizontal="center" vertical="center" wrapText="1"/>
      <protection hidden="1"/>
    </xf>
    <xf numFmtId="0" fontId="5" fillId="0" borderId="43" xfId="0" applyFont="1" applyBorder="1" applyAlignment="1" applyProtection="1">
      <alignment horizontal="center" vertical="center" wrapText="1"/>
      <protection hidden="1"/>
    </xf>
    <xf numFmtId="0" fontId="5" fillId="0" borderId="25" xfId="0" applyFont="1" applyBorder="1" applyAlignment="1" applyProtection="1">
      <alignment horizontal="center" vertical="center" wrapText="1"/>
      <protection hidden="1"/>
    </xf>
    <xf numFmtId="0" fontId="5" fillId="0" borderId="19" xfId="0" applyFont="1" applyBorder="1" applyAlignment="1" applyProtection="1">
      <alignment horizontal="center" vertical="center" wrapText="1"/>
      <protection hidden="1"/>
    </xf>
    <xf numFmtId="0" fontId="5" fillId="0" borderId="20" xfId="0" applyFont="1" applyBorder="1" applyAlignment="1" applyProtection="1">
      <alignment horizontal="center" vertical="center" wrapText="1"/>
      <protection hidden="1"/>
    </xf>
    <xf numFmtId="0" fontId="5" fillId="0" borderId="24" xfId="0" applyFont="1" applyBorder="1" applyAlignment="1" applyProtection="1">
      <alignment horizontal="center" vertical="center" wrapText="1"/>
      <protection hidden="1"/>
    </xf>
    <xf numFmtId="43" fontId="26" fillId="9" borderId="20" xfId="2" applyFont="1" applyFill="1" applyBorder="1" applyAlignment="1" applyProtection="1">
      <alignment horizontal="center" vertical="center"/>
      <protection hidden="1"/>
    </xf>
    <xf numFmtId="43" fontId="26" fillId="9" borderId="42" xfId="2" applyFont="1" applyFill="1" applyBorder="1" applyAlignment="1" applyProtection="1">
      <alignment horizontal="center" vertical="center"/>
      <protection hidden="1"/>
    </xf>
    <xf numFmtId="0" fontId="18" fillId="0" borderId="7" xfId="0" applyFont="1" applyBorder="1" applyAlignment="1" applyProtection="1">
      <alignment horizontal="center"/>
      <protection hidden="1"/>
    </xf>
    <xf numFmtId="0" fontId="22" fillId="0" borderId="6" xfId="0" applyFont="1" applyBorder="1" applyAlignment="1" applyProtection="1">
      <alignment horizontal="center" vertical="center" wrapText="1"/>
      <protection locked="0" hidden="1"/>
    </xf>
    <xf numFmtId="0" fontId="22" fillId="0" borderId="7" xfId="0" applyFont="1" applyBorder="1" applyAlignment="1" applyProtection="1">
      <alignment horizontal="center" vertical="center" wrapText="1"/>
      <protection locked="0" hidden="1"/>
    </xf>
    <xf numFmtId="0" fontId="9" fillId="4" borderId="5" xfId="0" applyFont="1" applyFill="1" applyBorder="1" applyAlignment="1" applyProtection="1">
      <alignment horizontal="center" vertical="center" wrapText="1"/>
      <protection hidden="1"/>
    </xf>
    <xf numFmtId="0" fontId="9" fillId="4" borderId="44" xfId="0" applyFont="1" applyFill="1" applyBorder="1" applyAlignment="1" applyProtection="1">
      <alignment horizontal="center" vertical="center" wrapText="1"/>
      <protection hidden="1"/>
    </xf>
    <xf numFmtId="0" fontId="9" fillId="4" borderId="63" xfId="0" applyFont="1" applyFill="1" applyBorder="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18" fillId="0" borderId="7" xfId="0" applyFont="1" applyBorder="1" applyAlignment="1" applyProtection="1">
      <alignment horizontal="center"/>
      <protection locked="0" hidden="1"/>
    </xf>
    <xf numFmtId="0" fontId="22" fillId="0" borderId="7" xfId="0" applyFont="1" applyFill="1" applyBorder="1" applyAlignment="1" applyProtection="1">
      <alignment horizontal="center" vertical="center" wrapText="1"/>
      <protection hidden="1"/>
    </xf>
    <xf numFmtId="0" fontId="22" fillId="0" borderId="35" xfId="0" applyFont="1" applyFill="1" applyBorder="1" applyAlignment="1" applyProtection="1">
      <alignment horizontal="center" vertical="center" wrapText="1"/>
      <protection hidden="1"/>
    </xf>
    <xf numFmtId="0" fontId="18" fillId="0" borderId="35" xfId="0" applyFont="1" applyBorder="1" applyAlignment="1" applyProtection="1">
      <alignment horizontal="center"/>
      <protection hidden="1"/>
    </xf>
    <xf numFmtId="0" fontId="2" fillId="4" borderId="39" xfId="0" applyFont="1" applyFill="1" applyBorder="1" applyAlignment="1" applyProtection="1">
      <alignment horizontal="center" vertical="center" textRotation="90" wrapText="1"/>
      <protection hidden="1"/>
    </xf>
    <xf numFmtId="0" fontId="2" fillId="4" borderId="28" xfId="0" applyFont="1" applyFill="1" applyBorder="1" applyAlignment="1" applyProtection="1">
      <alignment horizontal="center" vertical="center" wrapText="1"/>
      <protection hidden="1"/>
    </xf>
    <xf numFmtId="0" fontId="2" fillId="4" borderId="28" xfId="0" applyFont="1" applyFill="1" applyBorder="1" applyAlignment="1" applyProtection="1">
      <alignment horizontal="center" vertical="center" textRotation="90" wrapText="1"/>
      <protection hidden="1"/>
    </xf>
    <xf numFmtId="0" fontId="2" fillId="4" borderId="31" xfId="0" applyFont="1" applyFill="1" applyBorder="1" applyAlignment="1" applyProtection="1">
      <alignment horizontal="center" vertical="center" wrapText="1"/>
      <protection hidden="1"/>
    </xf>
    <xf numFmtId="0" fontId="5" fillId="0" borderId="39" xfId="0" applyFont="1" applyBorder="1" applyAlignment="1" applyProtection="1">
      <alignment horizontal="left" vertical="center" wrapText="1"/>
      <protection hidden="1"/>
    </xf>
    <xf numFmtId="0" fontId="5" fillId="0" borderId="28" xfId="0" applyFont="1" applyBorder="1" applyAlignment="1" applyProtection="1">
      <alignment horizontal="left" vertical="center" wrapText="1"/>
      <protection hidden="1"/>
    </xf>
    <xf numFmtId="0" fontId="18" fillId="0" borderId="28" xfId="0" applyFont="1" applyBorder="1" applyAlignment="1" applyProtection="1">
      <alignment horizontal="center"/>
      <protection locked="0" hidden="1"/>
    </xf>
    <xf numFmtId="0" fontId="18" fillId="0" borderId="27" xfId="0" applyFont="1" applyBorder="1" applyAlignment="1" applyProtection="1">
      <alignment horizontal="center"/>
      <protection locked="0" hidden="1"/>
    </xf>
    <xf numFmtId="0" fontId="5" fillId="0" borderId="3" xfId="0" applyFont="1" applyBorder="1" applyAlignment="1" applyProtection="1">
      <alignment horizontal="center" vertical="center" wrapText="1"/>
      <protection hidden="1"/>
    </xf>
    <xf numFmtId="0" fontId="5" fillId="0" borderId="37" xfId="0" applyFont="1" applyBorder="1" applyAlignment="1" applyProtection="1">
      <alignment horizontal="center" vertical="center" wrapText="1"/>
      <protection hidden="1"/>
    </xf>
    <xf numFmtId="4" fontId="19" fillId="9" borderId="4" xfId="0" applyNumberFormat="1" applyFont="1" applyFill="1" applyBorder="1" applyAlignment="1" applyProtection="1">
      <alignment horizontal="center" vertical="center" wrapText="1"/>
      <protection hidden="1"/>
    </xf>
    <xf numFmtId="0" fontId="19" fillId="9" borderId="34" xfId="0" applyFont="1" applyFill="1" applyBorder="1" applyAlignment="1" applyProtection="1">
      <alignment horizontal="center" vertical="center" wrapText="1"/>
      <protection hidden="1"/>
    </xf>
    <xf numFmtId="0" fontId="19" fillId="9" borderId="1" xfId="0" applyFont="1" applyFill="1" applyBorder="1" applyAlignment="1" applyProtection="1">
      <alignment horizontal="center" vertical="center" wrapText="1"/>
      <protection hidden="1"/>
    </xf>
    <xf numFmtId="0" fontId="19" fillId="9" borderId="38" xfId="0" applyFont="1" applyFill="1" applyBorder="1" applyAlignment="1" applyProtection="1">
      <alignment horizontal="center" vertical="center" wrapText="1"/>
      <protection hidden="1"/>
    </xf>
    <xf numFmtId="0" fontId="18" fillId="0" borderId="1" xfId="0" applyFont="1" applyBorder="1" applyAlignment="1" applyProtection="1">
      <alignment horizontal="center"/>
      <protection locked="0" hidden="1"/>
    </xf>
    <xf numFmtId="0" fontId="18" fillId="0" borderId="2" xfId="0" applyFont="1" applyBorder="1" applyAlignment="1" applyProtection="1">
      <alignment horizontal="center"/>
      <protection locked="0" hidden="1"/>
    </xf>
    <xf numFmtId="0" fontId="20" fillId="0" borderId="3" xfId="0" applyFont="1" applyBorder="1" applyAlignment="1" applyProtection="1">
      <alignment horizontal="left"/>
      <protection hidden="1"/>
    </xf>
    <xf numFmtId="0" fontId="20" fillId="0" borderId="4" xfId="0" applyFont="1" applyBorder="1" applyAlignment="1" applyProtection="1">
      <alignment horizontal="left"/>
      <protection hidden="1"/>
    </xf>
    <xf numFmtId="0" fontId="18" fillId="0" borderId="4" xfId="0" applyFont="1" applyBorder="1" applyAlignment="1" applyProtection="1">
      <alignment horizontal="center"/>
      <protection locked="0" hidden="1"/>
    </xf>
    <xf numFmtId="0" fontId="18" fillId="0" borderId="34" xfId="0" applyFont="1" applyBorder="1" applyAlignment="1" applyProtection="1">
      <alignment horizontal="center"/>
      <protection locked="0" hidden="1"/>
    </xf>
    <xf numFmtId="0" fontId="6" fillId="0" borderId="19" xfId="0" applyFont="1" applyBorder="1" applyAlignment="1" applyProtection="1">
      <alignment horizontal="left" vertical="center" wrapText="1"/>
      <protection locked="0" hidden="1"/>
    </xf>
    <xf numFmtId="0" fontId="6" fillId="0" borderId="20" xfId="0" applyFont="1" applyBorder="1" applyAlignment="1" applyProtection="1">
      <alignment horizontal="left" vertical="center" wrapText="1"/>
      <protection locked="0" hidden="1"/>
    </xf>
    <xf numFmtId="0" fontId="6" fillId="0" borderId="42" xfId="0" applyFont="1" applyBorder="1" applyAlignment="1" applyProtection="1">
      <alignment horizontal="left" vertical="center" wrapText="1"/>
      <protection locked="0" hidden="1"/>
    </xf>
    <xf numFmtId="0" fontId="6" fillId="0" borderId="15" xfId="0" applyFont="1" applyBorder="1" applyAlignment="1" applyProtection="1">
      <alignment horizontal="center" vertical="center" wrapText="1"/>
      <protection hidden="1"/>
    </xf>
    <xf numFmtId="0" fontId="6" fillId="0" borderId="16" xfId="0" applyFont="1" applyBorder="1" applyAlignment="1" applyProtection="1">
      <alignment horizontal="center" vertical="center" wrapText="1"/>
      <protection hidden="1"/>
    </xf>
    <xf numFmtId="0" fontId="6" fillId="0" borderId="17" xfId="0" applyFont="1" applyBorder="1" applyAlignment="1" applyProtection="1">
      <alignment horizontal="center" vertical="center" wrapText="1"/>
      <protection hidden="1"/>
    </xf>
    <xf numFmtId="0" fontId="6" fillId="0" borderId="18" xfId="0" applyFont="1" applyBorder="1" applyAlignment="1" applyProtection="1">
      <alignment horizontal="center" vertical="center" wrapText="1"/>
      <protection hidden="1"/>
    </xf>
    <xf numFmtId="0" fontId="6" fillId="0" borderId="0" xfId="0" applyFont="1" applyBorder="1" applyAlignment="1" applyProtection="1">
      <alignment horizontal="center" vertical="center" wrapText="1"/>
      <protection hidden="1"/>
    </xf>
    <xf numFmtId="0" fontId="6" fillId="0" borderId="40" xfId="0" applyFont="1" applyBorder="1" applyAlignment="1" applyProtection="1">
      <alignment horizontal="center" vertical="center" wrapText="1"/>
      <protection hidden="1"/>
    </xf>
    <xf numFmtId="0" fontId="6" fillId="0" borderId="22" xfId="0" applyFont="1" applyBorder="1" applyAlignment="1" applyProtection="1">
      <alignment horizontal="center" vertical="center" wrapText="1"/>
      <protection hidden="1"/>
    </xf>
    <xf numFmtId="0" fontId="6" fillId="0" borderId="23" xfId="0" applyFont="1" applyBorder="1" applyAlignment="1" applyProtection="1">
      <alignment horizontal="center" vertical="center" wrapText="1"/>
      <protection hidden="1"/>
    </xf>
    <xf numFmtId="0" fontId="6" fillId="0" borderId="41" xfId="0" applyFont="1" applyBorder="1" applyAlignment="1" applyProtection="1">
      <alignment horizontal="center" vertical="center" wrapText="1"/>
      <protection hidden="1"/>
    </xf>
    <xf numFmtId="0" fontId="5" fillId="0" borderId="43" xfId="0" applyFont="1" applyBorder="1" applyAlignment="1" applyProtection="1">
      <alignment horizontal="left" vertical="center"/>
      <protection hidden="1"/>
    </xf>
    <xf numFmtId="0" fontId="18" fillId="0" borderId="25" xfId="0" applyFont="1" applyBorder="1" applyAlignment="1" applyProtection="1">
      <alignment horizontal="left" vertical="center"/>
      <protection hidden="1"/>
    </xf>
    <xf numFmtId="0" fontId="5" fillId="0" borderId="24" xfId="0" applyFont="1" applyBorder="1" applyAlignment="1" applyProtection="1">
      <alignment horizontal="center" vertical="center"/>
      <protection hidden="1"/>
    </xf>
    <xf numFmtId="0" fontId="5" fillId="0" borderId="25" xfId="0" applyFont="1" applyBorder="1" applyAlignment="1" applyProtection="1">
      <alignment horizontal="center" vertical="center"/>
      <protection hidden="1"/>
    </xf>
    <xf numFmtId="0" fontId="18" fillId="0" borderId="25" xfId="0" applyFont="1" applyBorder="1" applyAlignment="1" applyProtection="1">
      <alignment horizontal="center" vertical="center" wrapText="1"/>
      <protection hidden="1"/>
    </xf>
    <xf numFmtId="0" fontId="18" fillId="0" borderId="33" xfId="0" applyFont="1" applyBorder="1" applyAlignment="1" applyProtection="1">
      <alignment horizontal="center" vertical="center" wrapText="1"/>
      <protection hidden="1"/>
    </xf>
    <xf numFmtId="0" fontId="9" fillId="0" borderId="32" xfId="0" applyFont="1" applyBorder="1" applyAlignment="1" applyProtection="1">
      <alignment horizontal="left"/>
      <protection hidden="1"/>
    </xf>
    <xf numFmtId="0" fontId="20" fillId="0" borderId="6" xfId="0" applyFont="1" applyBorder="1" applyAlignment="1" applyProtection="1">
      <alignment horizontal="left"/>
      <protection hidden="1"/>
    </xf>
    <xf numFmtId="0" fontId="20" fillId="0" borderId="7" xfId="0" applyFont="1" applyBorder="1" applyAlignment="1" applyProtection="1">
      <alignment horizontal="left"/>
      <protection hidden="1"/>
    </xf>
    <xf numFmtId="0" fontId="18" fillId="0" borderId="35" xfId="0" applyFont="1" applyBorder="1" applyAlignment="1" applyProtection="1">
      <alignment horizontal="center"/>
      <protection locked="0" hidden="1"/>
    </xf>
    <xf numFmtId="0" fontId="5" fillId="0" borderId="8" xfId="0" applyFont="1" applyBorder="1" applyAlignment="1" applyProtection="1">
      <alignment horizontal="center" vertical="center" wrapText="1"/>
      <protection locked="0" hidden="1"/>
    </xf>
    <xf numFmtId="0" fontId="5" fillId="0" borderId="2" xfId="0" applyFont="1" applyBorder="1" applyAlignment="1" applyProtection="1">
      <alignment horizontal="center" vertical="center" wrapText="1"/>
      <protection locked="0" hidden="1"/>
    </xf>
    <xf numFmtId="0" fontId="20" fillId="0" borderId="37" xfId="0" applyFont="1" applyBorder="1" applyAlignment="1" applyProtection="1">
      <alignment horizontal="left"/>
      <protection hidden="1"/>
    </xf>
    <xf numFmtId="0" fontId="20" fillId="0" borderId="1" xfId="0" applyFont="1" applyBorder="1" applyAlignment="1" applyProtection="1">
      <alignment horizontal="left"/>
      <protection hidden="1"/>
    </xf>
    <xf numFmtId="0" fontId="18" fillId="0" borderId="38" xfId="0" applyFont="1" applyBorder="1" applyAlignment="1" applyProtection="1">
      <alignment horizontal="center"/>
      <protection locked="0" hidden="1"/>
    </xf>
    <xf numFmtId="0" fontId="2" fillId="4" borderId="56" xfId="0" applyFont="1" applyFill="1" applyBorder="1" applyAlignment="1" applyProtection="1">
      <alignment horizontal="center" vertical="center" wrapText="1"/>
      <protection hidden="1"/>
    </xf>
    <xf numFmtId="0" fontId="2" fillId="4" borderId="52" xfId="0" applyFont="1" applyFill="1" applyBorder="1" applyAlignment="1" applyProtection="1">
      <alignment horizontal="center" vertical="center" wrapText="1"/>
      <protection hidden="1"/>
    </xf>
    <xf numFmtId="0" fontId="2" fillId="4" borderId="27" xfId="0" applyFont="1" applyFill="1" applyBorder="1" applyAlignment="1" applyProtection="1">
      <alignment horizontal="center" vertical="center" wrapText="1"/>
      <protection hidden="1"/>
    </xf>
    <xf numFmtId="0" fontId="2" fillId="4" borderId="32" xfId="0" applyFont="1" applyFill="1" applyBorder="1" applyAlignment="1" applyProtection="1">
      <alignment horizontal="center" vertical="center" wrapText="1"/>
      <protection hidden="1"/>
    </xf>
    <xf numFmtId="0" fontId="22" fillId="0" borderId="22" xfId="0" applyFont="1" applyBorder="1" applyAlignment="1" applyProtection="1">
      <alignment horizontal="center" vertical="center" wrapText="1"/>
      <protection hidden="1"/>
    </xf>
    <xf numFmtId="0" fontId="22" fillId="0" borderId="23" xfId="0" applyFont="1" applyBorder="1" applyAlignment="1" applyProtection="1">
      <alignment horizontal="center" vertical="center" wrapText="1"/>
      <protection hidden="1"/>
    </xf>
    <xf numFmtId="43" fontId="27" fillId="9" borderId="16" xfId="2" applyFont="1" applyFill="1" applyBorder="1" applyAlignment="1" applyProtection="1">
      <alignment horizontal="center" vertical="center"/>
      <protection hidden="1"/>
    </xf>
    <xf numFmtId="43" fontId="27" fillId="9" borderId="17" xfId="2" applyFont="1" applyFill="1" applyBorder="1" applyAlignment="1" applyProtection="1">
      <alignment horizontal="center" vertical="center"/>
      <protection hidden="1"/>
    </xf>
    <xf numFmtId="43" fontId="27" fillId="9" borderId="0" xfId="2" applyFont="1" applyFill="1" applyBorder="1" applyAlignment="1" applyProtection="1">
      <alignment horizontal="center" vertical="center"/>
      <protection hidden="1"/>
    </xf>
    <xf numFmtId="43" fontId="27" fillId="9" borderId="40" xfId="2" applyFont="1" applyFill="1" applyBorder="1" applyAlignment="1" applyProtection="1">
      <alignment horizontal="center" vertical="center"/>
      <protection hidden="1"/>
    </xf>
    <xf numFmtId="43" fontId="27" fillId="9" borderId="23" xfId="2" applyFont="1" applyFill="1" applyBorder="1" applyAlignment="1" applyProtection="1">
      <alignment horizontal="center" vertical="center"/>
      <protection hidden="1"/>
    </xf>
    <xf numFmtId="43" fontId="27" fillId="9" borderId="41" xfId="2" applyFont="1" applyFill="1" applyBorder="1" applyAlignment="1" applyProtection="1">
      <alignment horizontal="center" vertical="center"/>
      <protection hidden="1"/>
    </xf>
    <xf numFmtId="0" fontId="18" fillId="0" borderId="1" xfId="0" applyFont="1" applyBorder="1" applyAlignment="1" applyProtection="1">
      <alignment horizontal="center" vertical="center"/>
      <protection hidden="1"/>
    </xf>
    <xf numFmtId="0" fontId="18" fillId="0" borderId="28" xfId="0" applyFont="1" applyBorder="1" applyAlignment="1" applyProtection="1">
      <alignment horizontal="center" vertical="center"/>
      <protection hidden="1"/>
    </xf>
    <xf numFmtId="0" fontId="22" fillId="0" borderId="15" xfId="0" applyFont="1" applyBorder="1" applyAlignment="1" applyProtection="1">
      <alignment horizontal="center" vertical="center" wrapText="1"/>
      <protection hidden="1"/>
    </xf>
    <xf numFmtId="0" fontId="22" fillId="0" borderId="16" xfId="0" applyFont="1" applyBorder="1" applyAlignment="1" applyProtection="1">
      <alignment horizontal="center" vertical="center" wrapText="1"/>
      <protection hidden="1"/>
    </xf>
    <xf numFmtId="0" fontId="22" fillId="0" borderId="52" xfId="0" applyFont="1" applyBorder="1" applyAlignment="1" applyProtection="1">
      <alignment horizontal="center" vertical="center" wrapText="1"/>
      <protection hidden="1"/>
    </xf>
    <xf numFmtId="0" fontId="22" fillId="0" borderId="18" xfId="0" applyFont="1" applyBorder="1" applyAlignment="1" applyProtection="1">
      <alignment horizontal="center" vertical="center" wrapText="1"/>
      <protection hidden="1"/>
    </xf>
    <xf numFmtId="0" fontId="22" fillId="0" borderId="0" xfId="0" applyFont="1" applyBorder="1" applyAlignment="1" applyProtection="1">
      <alignment horizontal="center" vertical="center" wrapText="1"/>
      <protection hidden="1"/>
    </xf>
    <xf numFmtId="0" fontId="22" fillId="0" borderId="26" xfId="0" applyFont="1" applyBorder="1" applyAlignment="1" applyProtection="1">
      <alignment horizontal="center" vertical="center" wrapText="1"/>
      <protection hidden="1"/>
    </xf>
    <xf numFmtId="0" fontId="22" fillId="0" borderId="46" xfId="0" applyFont="1" applyBorder="1" applyAlignment="1" applyProtection="1">
      <alignment horizontal="center" vertical="center" wrapText="1"/>
      <protection hidden="1"/>
    </xf>
    <xf numFmtId="0" fontId="22" fillId="0" borderId="21" xfId="0" applyFont="1" applyBorder="1" applyAlignment="1" applyProtection="1">
      <alignment horizontal="center" vertical="center" wrapText="1"/>
      <protection hidden="1"/>
    </xf>
    <xf numFmtId="0" fontId="22" fillId="0" borderId="32" xfId="0" applyFont="1" applyBorder="1" applyAlignment="1" applyProtection="1">
      <alignment horizontal="center" vertical="center" wrapText="1"/>
      <protection hidden="1"/>
    </xf>
    <xf numFmtId="0" fontId="18" fillId="0" borderId="62" xfId="0" applyFont="1" applyBorder="1" applyAlignment="1" applyProtection="1">
      <alignment horizontal="center"/>
      <protection locked="0" hidden="1"/>
    </xf>
    <xf numFmtId="0" fontId="18" fillId="0" borderId="25" xfId="0" applyFont="1" applyBorder="1" applyAlignment="1" applyProtection="1">
      <alignment horizontal="center" vertical="center" wrapText="1"/>
      <protection locked="0" hidden="1"/>
    </xf>
    <xf numFmtId="0" fontId="18" fillId="0" borderId="33" xfId="0" applyFont="1" applyBorder="1" applyAlignment="1" applyProtection="1">
      <alignment horizontal="center" vertical="center" wrapText="1"/>
      <protection locked="0" hidden="1"/>
    </xf>
    <xf numFmtId="0" fontId="22" fillId="0" borderId="6" xfId="0" applyFont="1" applyBorder="1" applyAlignment="1" applyProtection="1">
      <alignment horizontal="left" vertical="center" wrapText="1"/>
      <protection locked="0" hidden="1"/>
    </xf>
    <xf numFmtId="0" fontId="22" fillId="0" borderId="7" xfId="0" applyFont="1" applyBorder="1" applyAlignment="1" applyProtection="1">
      <alignment horizontal="left" vertical="center" wrapText="1"/>
      <protection locked="0" hidden="1"/>
    </xf>
    <xf numFmtId="0" fontId="22" fillId="0" borderId="50" xfId="0" applyFont="1" applyBorder="1" applyAlignment="1" applyProtection="1">
      <alignment horizontal="center" vertical="center" wrapText="1"/>
      <protection hidden="1"/>
    </xf>
    <xf numFmtId="0" fontId="22" fillId="0" borderId="48" xfId="0" applyFont="1" applyBorder="1" applyAlignment="1" applyProtection="1">
      <alignment horizontal="center" vertical="center" wrapText="1"/>
      <protection hidden="1"/>
    </xf>
    <xf numFmtId="0" fontId="5" fillId="0" borderId="15" xfId="0" applyFont="1" applyBorder="1" applyAlignment="1" applyProtection="1">
      <alignment horizontal="center" vertical="center" wrapText="1"/>
      <protection hidden="1"/>
    </xf>
    <xf numFmtId="0" fontId="5" fillId="0" borderId="52" xfId="0" applyFont="1" applyBorder="1" applyAlignment="1" applyProtection="1">
      <alignment horizontal="center" vertical="center" wrapText="1"/>
      <protection hidden="1"/>
    </xf>
    <xf numFmtId="0" fontId="5" fillId="0" borderId="16" xfId="0" applyFont="1" applyBorder="1" applyAlignment="1" applyProtection="1">
      <alignment horizontal="center" vertical="center" wrapText="1"/>
      <protection hidden="1"/>
    </xf>
    <xf numFmtId="43" fontId="26" fillId="9" borderId="16" xfId="2" applyFont="1" applyFill="1" applyBorder="1" applyAlignment="1" applyProtection="1">
      <alignment horizontal="center" vertical="center"/>
      <protection hidden="1"/>
    </xf>
    <xf numFmtId="43" fontId="26" fillId="9" borderId="17" xfId="2" applyFont="1" applyFill="1" applyBorder="1" applyAlignment="1" applyProtection="1">
      <alignment horizontal="center" vertical="center"/>
      <protection hidden="1"/>
    </xf>
    <xf numFmtId="0" fontId="22" fillId="0" borderId="9" xfId="0" applyFont="1" applyBorder="1" applyAlignment="1" applyProtection="1">
      <alignment horizontal="left" vertical="center" wrapText="1"/>
      <protection locked="0" hidden="1"/>
    </xf>
    <xf numFmtId="0" fontId="22" fillId="0" borderId="10" xfId="0" applyFont="1" applyBorder="1" applyAlignment="1" applyProtection="1">
      <alignment horizontal="left" vertical="center" wrapText="1"/>
      <protection locked="0" hidden="1"/>
    </xf>
    <xf numFmtId="0" fontId="22" fillId="0" borderId="17" xfId="0" applyFont="1" applyBorder="1" applyAlignment="1" applyProtection="1">
      <alignment horizontal="center" vertical="center" wrapText="1"/>
      <protection hidden="1"/>
    </xf>
    <xf numFmtId="0" fontId="22" fillId="0" borderId="53" xfId="0" applyFont="1" applyBorder="1" applyAlignment="1" applyProtection="1">
      <alignment horizontal="center" vertical="center" wrapText="1"/>
      <protection hidden="1"/>
    </xf>
    <xf numFmtId="0" fontId="18" fillId="0" borderId="29" xfId="0" applyFont="1" applyBorder="1" applyAlignment="1" applyProtection="1">
      <alignment horizontal="center"/>
      <protection locked="0" hidden="1"/>
    </xf>
    <xf numFmtId="0" fontId="18" fillId="0" borderId="30" xfId="0" applyFont="1" applyBorder="1" applyAlignment="1" applyProtection="1">
      <alignment horizontal="center"/>
      <protection hidden="1"/>
    </xf>
    <xf numFmtId="0" fontId="0" fillId="0" borderId="1" xfId="0" applyBorder="1" applyAlignment="1" applyProtection="1">
      <alignment horizontal="center" vertical="center"/>
      <protection hidden="1"/>
    </xf>
    <xf numFmtId="0" fontId="0" fillId="0" borderId="28" xfId="0" applyBorder="1" applyAlignment="1" applyProtection="1">
      <alignment horizontal="center" vertical="center"/>
      <protection hidden="1"/>
    </xf>
    <xf numFmtId="0" fontId="18" fillId="0" borderId="23" xfId="0" applyFont="1" applyBorder="1" applyAlignment="1" applyProtection="1">
      <alignment horizontal="center"/>
      <protection hidden="1"/>
    </xf>
    <xf numFmtId="0" fontId="18" fillId="0" borderId="41" xfId="0" applyFont="1" applyBorder="1" applyAlignment="1" applyProtection="1">
      <alignment horizontal="center"/>
      <protection hidden="1"/>
    </xf>
    <xf numFmtId="0" fontId="18" fillId="0" borderId="54" xfId="0" applyFont="1" applyBorder="1" applyAlignment="1" applyProtection="1">
      <alignment horizontal="center"/>
      <protection locked="0" hidden="1"/>
    </xf>
    <xf numFmtId="0" fontId="18" fillId="0" borderId="55" xfId="0" applyFont="1" applyBorder="1" applyAlignment="1" applyProtection="1">
      <alignment horizontal="center"/>
      <protection locked="0" hidden="1"/>
    </xf>
    <xf numFmtId="43" fontId="0" fillId="0" borderId="2" xfId="0" applyNumberFormat="1" applyBorder="1" applyAlignment="1" applyProtection="1">
      <alignment horizontal="center"/>
      <protection hidden="1"/>
    </xf>
    <xf numFmtId="43" fontId="0" fillId="0" borderId="27" xfId="0" applyNumberFormat="1" applyBorder="1" applyAlignment="1" applyProtection="1">
      <alignment horizontal="center"/>
      <protection hidden="1"/>
    </xf>
    <xf numFmtId="0" fontId="5" fillId="0" borderId="28" xfId="0" applyFont="1" applyBorder="1" applyAlignment="1" applyProtection="1">
      <alignment horizontal="center" vertical="center" wrapText="1"/>
      <protection hidden="1"/>
    </xf>
    <xf numFmtId="0" fontId="22" fillId="0" borderId="28" xfId="0" applyFont="1" applyBorder="1" applyAlignment="1" applyProtection="1">
      <alignment horizontal="center" vertical="center" wrapText="1"/>
      <protection hidden="1"/>
    </xf>
    <xf numFmtId="0" fontId="22" fillId="0" borderId="51" xfId="0" applyFont="1" applyBorder="1" applyAlignment="1" applyProtection="1">
      <alignment horizontal="center" vertical="center" wrapText="1"/>
      <protection hidden="1"/>
    </xf>
    <xf numFmtId="0" fontId="22" fillId="0" borderId="35" xfId="0" applyFont="1" applyBorder="1" applyAlignment="1" applyProtection="1">
      <alignment horizontal="center" vertical="center" wrapText="1"/>
      <protection hidden="1"/>
    </xf>
    <xf numFmtId="0" fontId="30" fillId="0" borderId="0" xfId="0" applyFont="1" applyAlignment="1">
      <alignment horizontal="center" vertical="center"/>
    </xf>
    <xf numFmtId="0" fontId="31" fillId="0" borderId="0" xfId="0" applyFont="1" applyAlignment="1">
      <alignment horizontal="center" vertical="center" wrapText="1"/>
    </xf>
    <xf numFmtId="0" fontId="31" fillId="0" borderId="0" xfId="0" applyFont="1" applyAlignment="1">
      <alignment horizontal="center" vertical="center"/>
    </xf>
  </cellXfs>
  <cellStyles count="3">
    <cellStyle name="Migliaia" xfId="2" builtinId="3"/>
    <cellStyle name="Normale" xfId="0" builtinId="0"/>
    <cellStyle name="Percentuale" xfId="1" builtinId="5"/>
  </cellStyles>
  <dxfs count="0"/>
  <tableStyles count="0" defaultTableStyle="TableStyleMedium2" defaultPivotStyle="PivotStyleLight16"/>
  <colors>
    <mruColors>
      <color rgb="FFCC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695569</xdr:colOff>
      <xdr:row>18</xdr:row>
      <xdr:rowOff>0</xdr:rowOff>
    </xdr:from>
    <xdr:to>
      <xdr:col>5</xdr:col>
      <xdr:colOff>218831</xdr:colOff>
      <xdr:row>18</xdr:row>
      <xdr:rowOff>0</xdr:rowOff>
    </xdr:to>
    <xdr:sp macro="" textlink="">
      <xdr:nvSpPr>
        <xdr:cNvPr id="2" name="Text Box 2">
          <a:extLst>
            <a:ext uri="{FF2B5EF4-FFF2-40B4-BE49-F238E27FC236}">
              <a16:creationId xmlns:a16="http://schemas.microsoft.com/office/drawing/2014/main" id="{ABBA45F6-9527-4CD6-9A04-E4ADDDE9090B}"/>
            </a:ext>
          </a:extLst>
        </xdr:cNvPr>
        <xdr:cNvSpPr txBox="1">
          <a:spLocks noChangeArrowheads="1"/>
        </xdr:cNvSpPr>
      </xdr:nvSpPr>
      <xdr:spPr bwMode="auto">
        <a:xfrm>
          <a:off x="719016" y="511126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0" anchor="t" upright="1"/>
        <a:lstStyle/>
        <a:p>
          <a:pPr algn="l" rtl="0">
            <a:defRPr sz="1000"/>
          </a:pPr>
          <a:r>
            <a:rPr lang="it-IT" sz="800" b="0" i="0" u="none" strike="noStrike" baseline="0">
              <a:solidFill>
                <a:srgbClr val="000000"/>
              </a:solidFill>
              <a:latin typeface="Arial"/>
              <a:cs typeface="Arial"/>
            </a:rPr>
            <a:t>SUP. ALLOGGI</a:t>
          </a:r>
        </a:p>
        <a:p>
          <a:pPr algn="l" rtl="0">
            <a:defRPr sz="1000"/>
          </a:pPr>
          <a:endParaRPr lang="it-IT" sz="800" b="0" i="0" u="none" strike="noStrike" baseline="0">
            <a:solidFill>
              <a:srgbClr val="000000"/>
            </a:solidFill>
            <a:latin typeface="Arial"/>
            <a:cs typeface="Arial"/>
          </a:endParaRPr>
        </a:p>
      </xdr:txBody>
    </xdr:sp>
    <xdr:clientData/>
  </xdr:twoCellAnchor>
  <xdr:twoCellAnchor>
    <xdr:from>
      <xdr:col>5</xdr:col>
      <xdr:colOff>0</xdr:colOff>
      <xdr:row>18</xdr:row>
      <xdr:rowOff>0</xdr:rowOff>
    </xdr:from>
    <xdr:to>
      <xdr:col>5</xdr:col>
      <xdr:colOff>396551</xdr:colOff>
      <xdr:row>18</xdr:row>
      <xdr:rowOff>0</xdr:rowOff>
    </xdr:to>
    <xdr:sp macro="" textlink="">
      <xdr:nvSpPr>
        <xdr:cNvPr id="3" name="Text Box 3">
          <a:extLst>
            <a:ext uri="{FF2B5EF4-FFF2-40B4-BE49-F238E27FC236}">
              <a16:creationId xmlns:a16="http://schemas.microsoft.com/office/drawing/2014/main" id="{5DDEF9C2-A243-46D0-AF52-1ECF7FC1B12D}"/>
            </a:ext>
          </a:extLst>
        </xdr:cNvPr>
        <xdr:cNvSpPr txBox="1">
          <a:spLocks noChangeArrowheads="1"/>
        </xdr:cNvSpPr>
      </xdr:nvSpPr>
      <xdr:spPr bwMode="auto">
        <a:xfrm>
          <a:off x="320431" y="5111262"/>
          <a:ext cx="396551" cy="0"/>
        </a:xfrm>
        <a:prstGeom prst="rect">
          <a:avLst/>
        </a:prstGeom>
        <a:noFill/>
        <a:ln w="9525">
          <a:noFill/>
          <a:miter lim="800000"/>
          <a:headEnd/>
          <a:tailEnd/>
        </a:ln>
      </xdr:spPr>
      <xdr:txBody>
        <a:bodyPr vertOverflow="clip" wrap="square" lIns="27432" tIns="22860" rIns="0" bIns="0" anchor="t" upright="1"/>
        <a:lstStyle/>
        <a:p>
          <a:pPr algn="l" rtl="0">
            <a:defRPr sz="1000"/>
          </a:pPr>
          <a:r>
            <a:rPr lang="it-IT" sz="800" b="0" i="0" u="none" strike="noStrike" baseline="0">
              <a:solidFill>
                <a:srgbClr val="000000"/>
              </a:solidFill>
              <a:latin typeface="Arial"/>
              <a:cs typeface="Arial"/>
            </a:rPr>
            <a:t>DATI METRICI</a:t>
          </a:r>
        </a:p>
        <a:p>
          <a:pPr algn="l" rtl="0">
            <a:defRPr sz="1000"/>
          </a:pPr>
          <a:endParaRPr lang="it-IT" sz="800" b="0" i="0" u="none" strike="noStrike" baseline="0">
            <a:solidFill>
              <a:srgbClr val="000000"/>
            </a:solidFill>
            <a:latin typeface="Arial"/>
            <a:cs typeface="Arial"/>
          </a:endParaRPr>
        </a:p>
      </xdr:txBody>
    </xdr:sp>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719E4-1752-40C1-867C-E565AD9E9ED7}">
  <dimension ref="A1:I17"/>
  <sheetViews>
    <sheetView tabSelected="1" view="pageLayout" zoomScaleNormal="100" workbookViewId="0">
      <selection activeCell="A11" sqref="A11:I17"/>
    </sheetView>
  </sheetViews>
  <sheetFormatPr defaultRowHeight="14.8" x14ac:dyDescent="0.3"/>
  <sheetData>
    <row r="1" spans="1:9" x14ac:dyDescent="0.3">
      <c r="H1" s="369" t="s">
        <v>108</v>
      </c>
      <c r="I1" s="369"/>
    </row>
    <row r="2" spans="1:9" x14ac:dyDescent="0.3">
      <c r="H2" s="369"/>
      <c r="I2" s="369"/>
    </row>
    <row r="11" spans="1:9" x14ac:dyDescent="0.3">
      <c r="A11" s="370" t="s">
        <v>107</v>
      </c>
      <c r="B11" s="371"/>
      <c r="C11" s="371"/>
      <c r="D11" s="371"/>
      <c r="E11" s="371"/>
      <c r="F11" s="371"/>
      <c r="G11" s="371"/>
      <c r="H11" s="371"/>
      <c r="I11" s="371"/>
    </row>
    <row r="12" spans="1:9" x14ac:dyDescent="0.3">
      <c r="A12" s="371"/>
      <c r="B12" s="371"/>
      <c r="C12" s="371"/>
      <c r="D12" s="371"/>
      <c r="E12" s="371"/>
      <c r="F12" s="371"/>
      <c r="G12" s="371"/>
      <c r="H12" s="371"/>
      <c r="I12" s="371"/>
    </row>
    <row r="13" spans="1:9" x14ac:dyDescent="0.3">
      <c r="A13" s="371"/>
      <c r="B13" s="371"/>
      <c r="C13" s="371"/>
      <c r="D13" s="371"/>
      <c r="E13" s="371"/>
      <c r="F13" s="371"/>
      <c r="G13" s="371"/>
      <c r="H13" s="371"/>
      <c r="I13" s="371"/>
    </row>
    <row r="14" spans="1:9" x14ac:dyDescent="0.3">
      <c r="A14" s="371"/>
      <c r="B14" s="371"/>
      <c r="C14" s="371"/>
      <c r="D14" s="371"/>
      <c r="E14" s="371"/>
      <c r="F14" s="371"/>
      <c r="G14" s="371"/>
      <c r="H14" s="371"/>
      <c r="I14" s="371"/>
    </row>
    <row r="15" spans="1:9" x14ac:dyDescent="0.3">
      <c r="A15" s="371"/>
      <c r="B15" s="371"/>
      <c r="C15" s="371"/>
      <c r="D15" s="371"/>
      <c r="E15" s="371"/>
      <c r="F15" s="371"/>
      <c r="G15" s="371"/>
      <c r="H15" s="371"/>
      <c r="I15" s="371"/>
    </row>
    <row r="16" spans="1:9" x14ac:dyDescent="0.3">
      <c r="A16" s="371"/>
      <c r="B16" s="371"/>
      <c r="C16" s="371"/>
      <c r="D16" s="371"/>
      <c r="E16" s="371"/>
      <c r="F16" s="371"/>
      <c r="G16" s="371"/>
      <c r="H16" s="371"/>
      <c r="I16" s="371"/>
    </row>
    <row r="17" spans="1:9" x14ac:dyDescent="0.3">
      <c r="A17" s="371"/>
      <c r="B17" s="371"/>
      <c r="C17" s="371"/>
      <c r="D17" s="371"/>
      <c r="E17" s="371"/>
      <c r="F17" s="371"/>
      <c r="G17" s="371"/>
      <c r="H17" s="371"/>
      <c r="I17" s="371"/>
    </row>
  </sheetData>
  <mergeCells count="2">
    <mergeCell ref="A11:I17"/>
    <mergeCell ref="H1:I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79683-7F95-432A-BF70-6B44C74CB528}">
  <sheetPr>
    <pageSetUpPr fitToPage="1"/>
  </sheetPr>
  <dimension ref="A1:T89"/>
  <sheetViews>
    <sheetView view="pageLayout" topLeftCell="J5" zoomScale="111" zoomScaleNormal="65" zoomScaleSheetLayoutView="90" zoomScalePageLayoutView="111" workbookViewId="0">
      <selection activeCell="R14" sqref="R14:R15"/>
    </sheetView>
  </sheetViews>
  <sheetFormatPr defaultColWidth="9.109375" defaultRowHeight="14.8" x14ac:dyDescent="0.3"/>
  <cols>
    <col min="1" max="4" width="9.109375" style="23" hidden="1" customWidth="1"/>
    <col min="5" max="8" width="10.33203125" style="1" customWidth="1"/>
    <col min="9" max="11" width="12.6640625" style="1" customWidth="1"/>
    <col min="12" max="14" width="10.88671875" style="1" customWidth="1"/>
    <col min="15" max="17" width="15" style="1" customWidth="1"/>
    <col min="18" max="18" width="13.5546875" style="1" customWidth="1"/>
    <col min="19" max="19" width="12.44140625" style="1" customWidth="1"/>
    <col min="20" max="20" width="9.109375" style="1"/>
    <col min="21" max="23" width="12.77734375" style="1" customWidth="1"/>
    <col min="24" max="251" width="9.109375" style="1"/>
    <col min="252" max="255" width="0" style="1" hidden="1" customWidth="1"/>
    <col min="256" max="256" width="4.5546875" style="1" customWidth="1"/>
    <col min="257" max="257" width="5.6640625" style="1" customWidth="1"/>
    <col min="258" max="262" width="4.6640625" style="1" customWidth="1"/>
    <col min="263" max="264" width="7.6640625" style="1" customWidth="1"/>
    <col min="265" max="265" width="11.33203125" style="1" customWidth="1"/>
    <col min="266" max="266" width="9.88671875" style="1" customWidth="1"/>
    <col min="267" max="267" width="10" style="1" customWidth="1"/>
    <col min="268" max="268" width="8.6640625" style="1" customWidth="1"/>
    <col min="269" max="269" width="13.5546875" style="1" customWidth="1"/>
    <col min="270" max="270" width="13.33203125" style="1" customWidth="1"/>
    <col min="271" max="272" width="12.5546875" style="1" customWidth="1"/>
    <col min="273" max="273" width="7.88671875" style="1" customWidth="1"/>
    <col min="274" max="274" width="13.5546875" style="1" customWidth="1"/>
    <col min="275" max="275" width="8.88671875" style="1" customWidth="1"/>
    <col min="276" max="507" width="9.109375" style="1"/>
    <col min="508" max="511" width="0" style="1" hidden="1" customWidth="1"/>
    <col min="512" max="512" width="4.5546875" style="1" customWidth="1"/>
    <col min="513" max="513" width="5.6640625" style="1" customWidth="1"/>
    <col min="514" max="518" width="4.6640625" style="1" customWidth="1"/>
    <col min="519" max="520" width="7.6640625" style="1" customWidth="1"/>
    <col min="521" max="521" width="11.33203125" style="1" customWidth="1"/>
    <col min="522" max="522" width="9.88671875" style="1" customWidth="1"/>
    <col min="523" max="523" width="10" style="1" customWidth="1"/>
    <col min="524" max="524" width="8.6640625" style="1" customWidth="1"/>
    <col min="525" max="525" width="13.5546875" style="1" customWidth="1"/>
    <col min="526" max="526" width="13.33203125" style="1" customWidth="1"/>
    <col min="527" max="528" width="12.5546875" style="1" customWidth="1"/>
    <col min="529" max="529" width="7.88671875" style="1" customWidth="1"/>
    <col min="530" max="530" width="13.5546875" style="1" customWidth="1"/>
    <col min="531" max="531" width="8.88671875" style="1" customWidth="1"/>
    <col min="532" max="763" width="9.109375" style="1"/>
    <col min="764" max="767" width="0" style="1" hidden="1" customWidth="1"/>
    <col min="768" max="768" width="4.5546875" style="1" customWidth="1"/>
    <col min="769" max="769" width="5.6640625" style="1" customWidth="1"/>
    <col min="770" max="774" width="4.6640625" style="1" customWidth="1"/>
    <col min="775" max="776" width="7.6640625" style="1" customWidth="1"/>
    <col min="777" max="777" width="11.33203125" style="1" customWidth="1"/>
    <col min="778" max="778" width="9.88671875" style="1" customWidth="1"/>
    <col min="779" max="779" width="10" style="1" customWidth="1"/>
    <col min="780" max="780" width="8.6640625" style="1" customWidth="1"/>
    <col min="781" max="781" width="13.5546875" style="1" customWidth="1"/>
    <col min="782" max="782" width="13.33203125" style="1" customWidth="1"/>
    <col min="783" max="784" width="12.5546875" style="1" customWidth="1"/>
    <col min="785" max="785" width="7.88671875" style="1" customWidth="1"/>
    <col min="786" max="786" width="13.5546875" style="1" customWidth="1"/>
    <col min="787" max="787" width="8.88671875" style="1" customWidth="1"/>
    <col min="788" max="1019" width="9.109375" style="1"/>
    <col min="1020" max="1023" width="0" style="1" hidden="1" customWidth="1"/>
    <col min="1024" max="1024" width="4.5546875" style="1" customWidth="1"/>
    <col min="1025" max="1025" width="5.6640625" style="1" customWidth="1"/>
    <col min="1026" max="1030" width="4.6640625" style="1" customWidth="1"/>
    <col min="1031" max="1032" width="7.6640625" style="1" customWidth="1"/>
    <col min="1033" max="1033" width="11.33203125" style="1" customWidth="1"/>
    <col min="1034" max="1034" width="9.88671875" style="1" customWidth="1"/>
    <col min="1035" max="1035" width="10" style="1" customWidth="1"/>
    <col min="1036" max="1036" width="8.6640625" style="1" customWidth="1"/>
    <col min="1037" max="1037" width="13.5546875" style="1" customWidth="1"/>
    <col min="1038" max="1038" width="13.33203125" style="1" customWidth="1"/>
    <col min="1039" max="1040" width="12.5546875" style="1" customWidth="1"/>
    <col min="1041" max="1041" width="7.88671875" style="1" customWidth="1"/>
    <col min="1042" max="1042" width="13.5546875" style="1" customWidth="1"/>
    <col min="1043" max="1043" width="8.88671875" style="1" customWidth="1"/>
    <col min="1044" max="1275" width="9.109375" style="1"/>
    <col min="1276" max="1279" width="0" style="1" hidden="1" customWidth="1"/>
    <col min="1280" max="1280" width="4.5546875" style="1" customWidth="1"/>
    <col min="1281" max="1281" width="5.6640625" style="1" customWidth="1"/>
    <col min="1282" max="1286" width="4.6640625" style="1" customWidth="1"/>
    <col min="1287" max="1288" width="7.6640625" style="1" customWidth="1"/>
    <col min="1289" max="1289" width="11.33203125" style="1" customWidth="1"/>
    <col min="1290" max="1290" width="9.88671875" style="1" customWidth="1"/>
    <col min="1291" max="1291" width="10" style="1" customWidth="1"/>
    <col min="1292" max="1292" width="8.6640625" style="1" customWidth="1"/>
    <col min="1293" max="1293" width="13.5546875" style="1" customWidth="1"/>
    <col min="1294" max="1294" width="13.33203125" style="1" customWidth="1"/>
    <col min="1295" max="1296" width="12.5546875" style="1" customWidth="1"/>
    <col min="1297" max="1297" width="7.88671875" style="1" customWidth="1"/>
    <col min="1298" max="1298" width="13.5546875" style="1" customWidth="1"/>
    <col min="1299" max="1299" width="8.88671875" style="1" customWidth="1"/>
    <col min="1300" max="1531" width="9.109375" style="1"/>
    <col min="1532" max="1535" width="0" style="1" hidden="1" customWidth="1"/>
    <col min="1536" max="1536" width="4.5546875" style="1" customWidth="1"/>
    <col min="1537" max="1537" width="5.6640625" style="1" customWidth="1"/>
    <col min="1538" max="1542" width="4.6640625" style="1" customWidth="1"/>
    <col min="1543" max="1544" width="7.6640625" style="1" customWidth="1"/>
    <col min="1545" max="1545" width="11.33203125" style="1" customWidth="1"/>
    <col min="1546" max="1546" width="9.88671875" style="1" customWidth="1"/>
    <col min="1547" max="1547" width="10" style="1" customWidth="1"/>
    <col min="1548" max="1548" width="8.6640625" style="1" customWidth="1"/>
    <col min="1549" max="1549" width="13.5546875" style="1" customWidth="1"/>
    <col min="1550" max="1550" width="13.33203125" style="1" customWidth="1"/>
    <col min="1551" max="1552" width="12.5546875" style="1" customWidth="1"/>
    <col min="1553" max="1553" width="7.88671875" style="1" customWidth="1"/>
    <col min="1554" max="1554" width="13.5546875" style="1" customWidth="1"/>
    <col min="1555" max="1555" width="8.88671875" style="1" customWidth="1"/>
    <col min="1556" max="1787" width="9.109375" style="1"/>
    <col min="1788" max="1791" width="0" style="1" hidden="1" customWidth="1"/>
    <col min="1792" max="1792" width="4.5546875" style="1" customWidth="1"/>
    <col min="1793" max="1793" width="5.6640625" style="1" customWidth="1"/>
    <col min="1794" max="1798" width="4.6640625" style="1" customWidth="1"/>
    <col min="1799" max="1800" width="7.6640625" style="1" customWidth="1"/>
    <col min="1801" max="1801" width="11.33203125" style="1" customWidth="1"/>
    <col min="1802" max="1802" width="9.88671875" style="1" customWidth="1"/>
    <col min="1803" max="1803" width="10" style="1" customWidth="1"/>
    <col min="1804" max="1804" width="8.6640625" style="1" customWidth="1"/>
    <col min="1805" max="1805" width="13.5546875" style="1" customWidth="1"/>
    <col min="1806" max="1806" width="13.33203125" style="1" customWidth="1"/>
    <col min="1807" max="1808" width="12.5546875" style="1" customWidth="1"/>
    <col min="1809" max="1809" width="7.88671875" style="1" customWidth="1"/>
    <col min="1810" max="1810" width="13.5546875" style="1" customWidth="1"/>
    <col min="1811" max="1811" width="8.88671875" style="1" customWidth="1"/>
    <col min="1812" max="2043" width="9.109375" style="1"/>
    <col min="2044" max="2047" width="0" style="1" hidden="1" customWidth="1"/>
    <col min="2048" max="2048" width="4.5546875" style="1" customWidth="1"/>
    <col min="2049" max="2049" width="5.6640625" style="1" customWidth="1"/>
    <col min="2050" max="2054" width="4.6640625" style="1" customWidth="1"/>
    <col min="2055" max="2056" width="7.6640625" style="1" customWidth="1"/>
    <col min="2057" max="2057" width="11.33203125" style="1" customWidth="1"/>
    <col min="2058" max="2058" width="9.88671875" style="1" customWidth="1"/>
    <col min="2059" max="2059" width="10" style="1" customWidth="1"/>
    <col min="2060" max="2060" width="8.6640625" style="1" customWidth="1"/>
    <col min="2061" max="2061" width="13.5546875" style="1" customWidth="1"/>
    <col min="2062" max="2062" width="13.33203125" style="1" customWidth="1"/>
    <col min="2063" max="2064" width="12.5546875" style="1" customWidth="1"/>
    <col min="2065" max="2065" width="7.88671875" style="1" customWidth="1"/>
    <col min="2066" max="2066" width="13.5546875" style="1" customWidth="1"/>
    <col min="2067" max="2067" width="8.88671875" style="1" customWidth="1"/>
    <col min="2068" max="2299" width="9.109375" style="1"/>
    <col min="2300" max="2303" width="0" style="1" hidden="1" customWidth="1"/>
    <col min="2304" max="2304" width="4.5546875" style="1" customWidth="1"/>
    <col min="2305" max="2305" width="5.6640625" style="1" customWidth="1"/>
    <col min="2306" max="2310" width="4.6640625" style="1" customWidth="1"/>
    <col min="2311" max="2312" width="7.6640625" style="1" customWidth="1"/>
    <col min="2313" max="2313" width="11.33203125" style="1" customWidth="1"/>
    <col min="2314" max="2314" width="9.88671875" style="1" customWidth="1"/>
    <col min="2315" max="2315" width="10" style="1" customWidth="1"/>
    <col min="2316" max="2316" width="8.6640625" style="1" customWidth="1"/>
    <col min="2317" max="2317" width="13.5546875" style="1" customWidth="1"/>
    <col min="2318" max="2318" width="13.33203125" style="1" customWidth="1"/>
    <col min="2319" max="2320" width="12.5546875" style="1" customWidth="1"/>
    <col min="2321" max="2321" width="7.88671875" style="1" customWidth="1"/>
    <col min="2322" max="2322" width="13.5546875" style="1" customWidth="1"/>
    <col min="2323" max="2323" width="8.88671875" style="1" customWidth="1"/>
    <col min="2324" max="2555" width="9.109375" style="1"/>
    <col min="2556" max="2559" width="0" style="1" hidden="1" customWidth="1"/>
    <col min="2560" max="2560" width="4.5546875" style="1" customWidth="1"/>
    <col min="2561" max="2561" width="5.6640625" style="1" customWidth="1"/>
    <col min="2562" max="2566" width="4.6640625" style="1" customWidth="1"/>
    <col min="2567" max="2568" width="7.6640625" style="1" customWidth="1"/>
    <col min="2569" max="2569" width="11.33203125" style="1" customWidth="1"/>
    <col min="2570" max="2570" width="9.88671875" style="1" customWidth="1"/>
    <col min="2571" max="2571" width="10" style="1" customWidth="1"/>
    <col min="2572" max="2572" width="8.6640625" style="1" customWidth="1"/>
    <col min="2573" max="2573" width="13.5546875" style="1" customWidth="1"/>
    <col min="2574" max="2574" width="13.33203125" style="1" customWidth="1"/>
    <col min="2575" max="2576" width="12.5546875" style="1" customWidth="1"/>
    <col min="2577" max="2577" width="7.88671875" style="1" customWidth="1"/>
    <col min="2578" max="2578" width="13.5546875" style="1" customWidth="1"/>
    <col min="2579" max="2579" width="8.88671875" style="1" customWidth="1"/>
    <col min="2580" max="2811" width="9.109375" style="1"/>
    <col min="2812" max="2815" width="0" style="1" hidden="1" customWidth="1"/>
    <col min="2816" max="2816" width="4.5546875" style="1" customWidth="1"/>
    <col min="2817" max="2817" width="5.6640625" style="1" customWidth="1"/>
    <col min="2818" max="2822" width="4.6640625" style="1" customWidth="1"/>
    <col min="2823" max="2824" width="7.6640625" style="1" customWidth="1"/>
    <col min="2825" max="2825" width="11.33203125" style="1" customWidth="1"/>
    <col min="2826" max="2826" width="9.88671875" style="1" customWidth="1"/>
    <col min="2827" max="2827" width="10" style="1" customWidth="1"/>
    <col min="2828" max="2828" width="8.6640625" style="1" customWidth="1"/>
    <col min="2829" max="2829" width="13.5546875" style="1" customWidth="1"/>
    <col min="2830" max="2830" width="13.33203125" style="1" customWidth="1"/>
    <col min="2831" max="2832" width="12.5546875" style="1" customWidth="1"/>
    <col min="2833" max="2833" width="7.88671875" style="1" customWidth="1"/>
    <col min="2834" max="2834" width="13.5546875" style="1" customWidth="1"/>
    <col min="2835" max="2835" width="8.88671875" style="1" customWidth="1"/>
    <col min="2836" max="3067" width="9.109375" style="1"/>
    <col min="3068" max="3071" width="0" style="1" hidden="1" customWidth="1"/>
    <col min="3072" max="3072" width="4.5546875" style="1" customWidth="1"/>
    <col min="3073" max="3073" width="5.6640625" style="1" customWidth="1"/>
    <col min="3074" max="3078" width="4.6640625" style="1" customWidth="1"/>
    <col min="3079" max="3080" width="7.6640625" style="1" customWidth="1"/>
    <col min="3081" max="3081" width="11.33203125" style="1" customWidth="1"/>
    <col min="3082" max="3082" width="9.88671875" style="1" customWidth="1"/>
    <col min="3083" max="3083" width="10" style="1" customWidth="1"/>
    <col min="3084" max="3084" width="8.6640625" style="1" customWidth="1"/>
    <col min="3085" max="3085" width="13.5546875" style="1" customWidth="1"/>
    <col min="3086" max="3086" width="13.33203125" style="1" customWidth="1"/>
    <col min="3087" max="3088" width="12.5546875" style="1" customWidth="1"/>
    <col min="3089" max="3089" width="7.88671875" style="1" customWidth="1"/>
    <col min="3090" max="3090" width="13.5546875" style="1" customWidth="1"/>
    <col min="3091" max="3091" width="8.88671875" style="1" customWidth="1"/>
    <col min="3092" max="3323" width="9.109375" style="1"/>
    <col min="3324" max="3327" width="0" style="1" hidden="1" customWidth="1"/>
    <col min="3328" max="3328" width="4.5546875" style="1" customWidth="1"/>
    <col min="3329" max="3329" width="5.6640625" style="1" customWidth="1"/>
    <col min="3330" max="3334" width="4.6640625" style="1" customWidth="1"/>
    <col min="3335" max="3336" width="7.6640625" style="1" customWidth="1"/>
    <col min="3337" max="3337" width="11.33203125" style="1" customWidth="1"/>
    <col min="3338" max="3338" width="9.88671875" style="1" customWidth="1"/>
    <col min="3339" max="3339" width="10" style="1" customWidth="1"/>
    <col min="3340" max="3340" width="8.6640625" style="1" customWidth="1"/>
    <col min="3341" max="3341" width="13.5546875" style="1" customWidth="1"/>
    <col min="3342" max="3342" width="13.33203125" style="1" customWidth="1"/>
    <col min="3343" max="3344" width="12.5546875" style="1" customWidth="1"/>
    <col min="3345" max="3345" width="7.88671875" style="1" customWidth="1"/>
    <col min="3346" max="3346" width="13.5546875" style="1" customWidth="1"/>
    <col min="3347" max="3347" width="8.88671875" style="1" customWidth="1"/>
    <col min="3348" max="3579" width="9.109375" style="1"/>
    <col min="3580" max="3583" width="0" style="1" hidden="1" customWidth="1"/>
    <col min="3584" max="3584" width="4.5546875" style="1" customWidth="1"/>
    <col min="3585" max="3585" width="5.6640625" style="1" customWidth="1"/>
    <col min="3586" max="3590" width="4.6640625" style="1" customWidth="1"/>
    <col min="3591" max="3592" width="7.6640625" style="1" customWidth="1"/>
    <col min="3593" max="3593" width="11.33203125" style="1" customWidth="1"/>
    <col min="3594" max="3594" width="9.88671875" style="1" customWidth="1"/>
    <col min="3595" max="3595" width="10" style="1" customWidth="1"/>
    <col min="3596" max="3596" width="8.6640625" style="1" customWidth="1"/>
    <col min="3597" max="3597" width="13.5546875" style="1" customWidth="1"/>
    <col min="3598" max="3598" width="13.33203125" style="1" customWidth="1"/>
    <col min="3599" max="3600" width="12.5546875" style="1" customWidth="1"/>
    <col min="3601" max="3601" width="7.88671875" style="1" customWidth="1"/>
    <col min="3602" max="3602" width="13.5546875" style="1" customWidth="1"/>
    <col min="3603" max="3603" width="8.88671875" style="1" customWidth="1"/>
    <col min="3604" max="3835" width="9.109375" style="1"/>
    <col min="3836" max="3839" width="0" style="1" hidden="1" customWidth="1"/>
    <col min="3840" max="3840" width="4.5546875" style="1" customWidth="1"/>
    <col min="3841" max="3841" width="5.6640625" style="1" customWidth="1"/>
    <col min="3842" max="3846" width="4.6640625" style="1" customWidth="1"/>
    <col min="3847" max="3848" width="7.6640625" style="1" customWidth="1"/>
    <col min="3849" max="3849" width="11.33203125" style="1" customWidth="1"/>
    <col min="3850" max="3850" width="9.88671875" style="1" customWidth="1"/>
    <col min="3851" max="3851" width="10" style="1" customWidth="1"/>
    <col min="3852" max="3852" width="8.6640625" style="1" customWidth="1"/>
    <col min="3853" max="3853" width="13.5546875" style="1" customWidth="1"/>
    <col min="3854" max="3854" width="13.33203125" style="1" customWidth="1"/>
    <col min="3855" max="3856" width="12.5546875" style="1" customWidth="1"/>
    <col min="3857" max="3857" width="7.88671875" style="1" customWidth="1"/>
    <col min="3858" max="3858" width="13.5546875" style="1" customWidth="1"/>
    <col min="3859" max="3859" width="8.88671875" style="1" customWidth="1"/>
    <col min="3860" max="4091" width="9.109375" style="1"/>
    <col min="4092" max="4095" width="0" style="1" hidden="1" customWidth="1"/>
    <col min="4096" max="4096" width="4.5546875" style="1" customWidth="1"/>
    <col min="4097" max="4097" width="5.6640625" style="1" customWidth="1"/>
    <col min="4098" max="4102" width="4.6640625" style="1" customWidth="1"/>
    <col min="4103" max="4104" width="7.6640625" style="1" customWidth="1"/>
    <col min="4105" max="4105" width="11.33203125" style="1" customWidth="1"/>
    <col min="4106" max="4106" width="9.88671875" style="1" customWidth="1"/>
    <col min="4107" max="4107" width="10" style="1" customWidth="1"/>
    <col min="4108" max="4108" width="8.6640625" style="1" customWidth="1"/>
    <col min="4109" max="4109" width="13.5546875" style="1" customWidth="1"/>
    <col min="4110" max="4110" width="13.33203125" style="1" customWidth="1"/>
    <col min="4111" max="4112" width="12.5546875" style="1" customWidth="1"/>
    <col min="4113" max="4113" width="7.88671875" style="1" customWidth="1"/>
    <col min="4114" max="4114" width="13.5546875" style="1" customWidth="1"/>
    <col min="4115" max="4115" width="8.88671875" style="1" customWidth="1"/>
    <col min="4116" max="4347" width="9.109375" style="1"/>
    <col min="4348" max="4351" width="0" style="1" hidden="1" customWidth="1"/>
    <col min="4352" max="4352" width="4.5546875" style="1" customWidth="1"/>
    <col min="4353" max="4353" width="5.6640625" style="1" customWidth="1"/>
    <col min="4354" max="4358" width="4.6640625" style="1" customWidth="1"/>
    <col min="4359" max="4360" width="7.6640625" style="1" customWidth="1"/>
    <col min="4361" max="4361" width="11.33203125" style="1" customWidth="1"/>
    <col min="4362" max="4362" width="9.88671875" style="1" customWidth="1"/>
    <col min="4363" max="4363" width="10" style="1" customWidth="1"/>
    <col min="4364" max="4364" width="8.6640625" style="1" customWidth="1"/>
    <col min="4365" max="4365" width="13.5546875" style="1" customWidth="1"/>
    <col min="4366" max="4366" width="13.33203125" style="1" customWidth="1"/>
    <col min="4367" max="4368" width="12.5546875" style="1" customWidth="1"/>
    <col min="4369" max="4369" width="7.88671875" style="1" customWidth="1"/>
    <col min="4370" max="4370" width="13.5546875" style="1" customWidth="1"/>
    <col min="4371" max="4371" width="8.88671875" style="1" customWidth="1"/>
    <col min="4372" max="4603" width="9.109375" style="1"/>
    <col min="4604" max="4607" width="0" style="1" hidden="1" customWidth="1"/>
    <col min="4608" max="4608" width="4.5546875" style="1" customWidth="1"/>
    <col min="4609" max="4609" width="5.6640625" style="1" customWidth="1"/>
    <col min="4610" max="4614" width="4.6640625" style="1" customWidth="1"/>
    <col min="4615" max="4616" width="7.6640625" style="1" customWidth="1"/>
    <col min="4617" max="4617" width="11.33203125" style="1" customWidth="1"/>
    <col min="4618" max="4618" width="9.88671875" style="1" customWidth="1"/>
    <col min="4619" max="4619" width="10" style="1" customWidth="1"/>
    <col min="4620" max="4620" width="8.6640625" style="1" customWidth="1"/>
    <col min="4621" max="4621" width="13.5546875" style="1" customWidth="1"/>
    <col min="4622" max="4622" width="13.33203125" style="1" customWidth="1"/>
    <col min="4623" max="4624" width="12.5546875" style="1" customWidth="1"/>
    <col min="4625" max="4625" width="7.88671875" style="1" customWidth="1"/>
    <col min="4626" max="4626" width="13.5546875" style="1" customWidth="1"/>
    <col min="4627" max="4627" width="8.88671875" style="1" customWidth="1"/>
    <col min="4628" max="4859" width="9.109375" style="1"/>
    <col min="4860" max="4863" width="0" style="1" hidden="1" customWidth="1"/>
    <col min="4864" max="4864" width="4.5546875" style="1" customWidth="1"/>
    <col min="4865" max="4865" width="5.6640625" style="1" customWidth="1"/>
    <col min="4866" max="4870" width="4.6640625" style="1" customWidth="1"/>
    <col min="4871" max="4872" width="7.6640625" style="1" customWidth="1"/>
    <col min="4873" max="4873" width="11.33203125" style="1" customWidth="1"/>
    <col min="4874" max="4874" width="9.88671875" style="1" customWidth="1"/>
    <col min="4875" max="4875" width="10" style="1" customWidth="1"/>
    <col min="4876" max="4876" width="8.6640625" style="1" customWidth="1"/>
    <col min="4877" max="4877" width="13.5546875" style="1" customWidth="1"/>
    <col min="4878" max="4878" width="13.33203125" style="1" customWidth="1"/>
    <col min="4879" max="4880" width="12.5546875" style="1" customWidth="1"/>
    <col min="4881" max="4881" width="7.88671875" style="1" customWidth="1"/>
    <col min="4882" max="4882" width="13.5546875" style="1" customWidth="1"/>
    <col min="4883" max="4883" width="8.88671875" style="1" customWidth="1"/>
    <col min="4884" max="5115" width="9.109375" style="1"/>
    <col min="5116" max="5119" width="0" style="1" hidden="1" customWidth="1"/>
    <col min="5120" max="5120" width="4.5546875" style="1" customWidth="1"/>
    <col min="5121" max="5121" width="5.6640625" style="1" customWidth="1"/>
    <col min="5122" max="5126" width="4.6640625" style="1" customWidth="1"/>
    <col min="5127" max="5128" width="7.6640625" style="1" customWidth="1"/>
    <col min="5129" max="5129" width="11.33203125" style="1" customWidth="1"/>
    <col min="5130" max="5130" width="9.88671875" style="1" customWidth="1"/>
    <col min="5131" max="5131" width="10" style="1" customWidth="1"/>
    <col min="5132" max="5132" width="8.6640625" style="1" customWidth="1"/>
    <col min="5133" max="5133" width="13.5546875" style="1" customWidth="1"/>
    <col min="5134" max="5134" width="13.33203125" style="1" customWidth="1"/>
    <col min="5135" max="5136" width="12.5546875" style="1" customWidth="1"/>
    <col min="5137" max="5137" width="7.88671875" style="1" customWidth="1"/>
    <col min="5138" max="5138" width="13.5546875" style="1" customWidth="1"/>
    <col min="5139" max="5139" width="8.88671875" style="1" customWidth="1"/>
    <col min="5140" max="5371" width="9.109375" style="1"/>
    <col min="5372" max="5375" width="0" style="1" hidden="1" customWidth="1"/>
    <col min="5376" max="5376" width="4.5546875" style="1" customWidth="1"/>
    <col min="5377" max="5377" width="5.6640625" style="1" customWidth="1"/>
    <col min="5378" max="5382" width="4.6640625" style="1" customWidth="1"/>
    <col min="5383" max="5384" width="7.6640625" style="1" customWidth="1"/>
    <col min="5385" max="5385" width="11.33203125" style="1" customWidth="1"/>
    <col min="5386" max="5386" width="9.88671875" style="1" customWidth="1"/>
    <col min="5387" max="5387" width="10" style="1" customWidth="1"/>
    <col min="5388" max="5388" width="8.6640625" style="1" customWidth="1"/>
    <col min="5389" max="5389" width="13.5546875" style="1" customWidth="1"/>
    <col min="5390" max="5390" width="13.33203125" style="1" customWidth="1"/>
    <col min="5391" max="5392" width="12.5546875" style="1" customWidth="1"/>
    <col min="5393" max="5393" width="7.88671875" style="1" customWidth="1"/>
    <col min="5394" max="5394" width="13.5546875" style="1" customWidth="1"/>
    <col min="5395" max="5395" width="8.88671875" style="1" customWidth="1"/>
    <col min="5396" max="5627" width="9.109375" style="1"/>
    <col min="5628" max="5631" width="0" style="1" hidden="1" customWidth="1"/>
    <col min="5632" max="5632" width="4.5546875" style="1" customWidth="1"/>
    <col min="5633" max="5633" width="5.6640625" style="1" customWidth="1"/>
    <col min="5634" max="5638" width="4.6640625" style="1" customWidth="1"/>
    <col min="5639" max="5640" width="7.6640625" style="1" customWidth="1"/>
    <col min="5641" max="5641" width="11.33203125" style="1" customWidth="1"/>
    <col min="5642" max="5642" width="9.88671875" style="1" customWidth="1"/>
    <col min="5643" max="5643" width="10" style="1" customWidth="1"/>
    <col min="5644" max="5644" width="8.6640625" style="1" customWidth="1"/>
    <col min="5645" max="5645" width="13.5546875" style="1" customWidth="1"/>
    <col min="5646" max="5646" width="13.33203125" style="1" customWidth="1"/>
    <col min="5647" max="5648" width="12.5546875" style="1" customWidth="1"/>
    <col min="5649" max="5649" width="7.88671875" style="1" customWidth="1"/>
    <col min="5650" max="5650" width="13.5546875" style="1" customWidth="1"/>
    <col min="5651" max="5651" width="8.88671875" style="1" customWidth="1"/>
    <col min="5652" max="5883" width="9.109375" style="1"/>
    <col min="5884" max="5887" width="0" style="1" hidden="1" customWidth="1"/>
    <col min="5888" max="5888" width="4.5546875" style="1" customWidth="1"/>
    <col min="5889" max="5889" width="5.6640625" style="1" customWidth="1"/>
    <col min="5890" max="5894" width="4.6640625" style="1" customWidth="1"/>
    <col min="5895" max="5896" width="7.6640625" style="1" customWidth="1"/>
    <col min="5897" max="5897" width="11.33203125" style="1" customWidth="1"/>
    <col min="5898" max="5898" width="9.88671875" style="1" customWidth="1"/>
    <col min="5899" max="5899" width="10" style="1" customWidth="1"/>
    <col min="5900" max="5900" width="8.6640625" style="1" customWidth="1"/>
    <col min="5901" max="5901" width="13.5546875" style="1" customWidth="1"/>
    <col min="5902" max="5902" width="13.33203125" style="1" customWidth="1"/>
    <col min="5903" max="5904" width="12.5546875" style="1" customWidth="1"/>
    <col min="5905" max="5905" width="7.88671875" style="1" customWidth="1"/>
    <col min="5906" max="5906" width="13.5546875" style="1" customWidth="1"/>
    <col min="5907" max="5907" width="8.88671875" style="1" customWidth="1"/>
    <col min="5908" max="6139" width="9.109375" style="1"/>
    <col min="6140" max="6143" width="0" style="1" hidden="1" customWidth="1"/>
    <col min="6144" max="6144" width="4.5546875" style="1" customWidth="1"/>
    <col min="6145" max="6145" width="5.6640625" style="1" customWidth="1"/>
    <col min="6146" max="6150" width="4.6640625" style="1" customWidth="1"/>
    <col min="6151" max="6152" width="7.6640625" style="1" customWidth="1"/>
    <col min="6153" max="6153" width="11.33203125" style="1" customWidth="1"/>
    <col min="6154" max="6154" width="9.88671875" style="1" customWidth="1"/>
    <col min="6155" max="6155" width="10" style="1" customWidth="1"/>
    <col min="6156" max="6156" width="8.6640625" style="1" customWidth="1"/>
    <col min="6157" max="6157" width="13.5546875" style="1" customWidth="1"/>
    <col min="6158" max="6158" width="13.33203125" style="1" customWidth="1"/>
    <col min="6159" max="6160" width="12.5546875" style="1" customWidth="1"/>
    <col min="6161" max="6161" width="7.88671875" style="1" customWidth="1"/>
    <col min="6162" max="6162" width="13.5546875" style="1" customWidth="1"/>
    <col min="6163" max="6163" width="8.88671875" style="1" customWidth="1"/>
    <col min="6164" max="6395" width="9.109375" style="1"/>
    <col min="6396" max="6399" width="0" style="1" hidden="1" customWidth="1"/>
    <col min="6400" max="6400" width="4.5546875" style="1" customWidth="1"/>
    <col min="6401" max="6401" width="5.6640625" style="1" customWidth="1"/>
    <col min="6402" max="6406" width="4.6640625" style="1" customWidth="1"/>
    <col min="6407" max="6408" width="7.6640625" style="1" customWidth="1"/>
    <col min="6409" max="6409" width="11.33203125" style="1" customWidth="1"/>
    <col min="6410" max="6410" width="9.88671875" style="1" customWidth="1"/>
    <col min="6411" max="6411" width="10" style="1" customWidth="1"/>
    <col min="6412" max="6412" width="8.6640625" style="1" customWidth="1"/>
    <col min="6413" max="6413" width="13.5546875" style="1" customWidth="1"/>
    <col min="6414" max="6414" width="13.33203125" style="1" customWidth="1"/>
    <col min="6415" max="6416" width="12.5546875" style="1" customWidth="1"/>
    <col min="6417" max="6417" width="7.88671875" style="1" customWidth="1"/>
    <col min="6418" max="6418" width="13.5546875" style="1" customWidth="1"/>
    <col min="6419" max="6419" width="8.88671875" style="1" customWidth="1"/>
    <col min="6420" max="6651" width="9.109375" style="1"/>
    <col min="6652" max="6655" width="0" style="1" hidden="1" customWidth="1"/>
    <col min="6656" max="6656" width="4.5546875" style="1" customWidth="1"/>
    <col min="6657" max="6657" width="5.6640625" style="1" customWidth="1"/>
    <col min="6658" max="6662" width="4.6640625" style="1" customWidth="1"/>
    <col min="6663" max="6664" width="7.6640625" style="1" customWidth="1"/>
    <col min="6665" max="6665" width="11.33203125" style="1" customWidth="1"/>
    <col min="6666" max="6666" width="9.88671875" style="1" customWidth="1"/>
    <col min="6667" max="6667" width="10" style="1" customWidth="1"/>
    <col min="6668" max="6668" width="8.6640625" style="1" customWidth="1"/>
    <col min="6669" max="6669" width="13.5546875" style="1" customWidth="1"/>
    <col min="6670" max="6670" width="13.33203125" style="1" customWidth="1"/>
    <col min="6671" max="6672" width="12.5546875" style="1" customWidth="1"/>
    <col min="6673" max="6673" width="7.88671875" style="1" customWidth="1"/>
    <col min="6674" max="6674" width="13.5546875" style="1" customWidth="1"/>
    <col min="6675" max="6675" width="8.88671875" style="1" customWidth="1"/>
    <col min="6676" max="6907" width="9.109375" style="1"/>
    <col min="6908" max="6911" width="0" style="1" hidden="1" customWidth="1"/>
    <col min="6912" max="6912" width="4.5546875" style="1" customWidth="1"/>
    <col min="6913" max="6913" width="5.6640625" style="1" customWidth="1"/>
    <col min="6914" max="6918" width="4.6640625" style="1" customWidth="1"/>
    <col min="6919" max="6920" width="7.6640625" style="1" customWidth="1"/>
    <col min="6921" max="6921" width="11.33203125" style="1" customWidth="1"/>
    <col min="6922" max="6922" width="9.88671875" style="1" customWidth="1"/>
    <col min="6923" max="6923" width="10" style="1" customWidth="1"/>
    <col min="6924" max="6924" width="8.6640625" style="1" customWidth="1"/>
    <col min="6925" max="6925" width="13.5546875" style="1" customWidth="1"/>
    <col min="6926" max="6926" width="13.33203125" style="1" customWidth="1"/>
    <col min="6927" max="6928" width="12.5546875" style="1" customWidth="1"/>
    <col min="6929" max="6929" width="7.88671875" style="1" customWidth="1"/>
    <col min="6930" max="6930" width="13.5546875" style="1" customWidth="1"/>
    <col min="6931" max="6931" width="8.88671875" style="1" customWidth="1"/>
    <col min="6932" max="7163" width="9.109375" style="1"/>
    <col min="7164" max="7167" width="0" style="1" hidden="1" customWidth="1"/>
    <col min="7168" max="7168" width="4.5546875" style="1" customWidth="1"/>
    <col min="7169" max="7169" width="5.6640625" style="1" customWidth="1"/>
    <col min="7170" max="7174" width="4.6640625" style="1" customWidth="1"/>
    <col min="7175" max="7176" width="7.6640625" style="1" customWidth="1"/>
    <col min="7177" max="7177" width="11.33203125" style="1" customWidth="1"/>
    <col min="7178" max="7178" width="9.88671875" style="1" customWidth="1"/>
    <col min="7179" max="7179" width="10" style="1" customWidth="1"/>
    <col min="7180" max="7180" width="8.6640625" style="1" customWidth="1"/>
    <col min="7181" max="7181" width="13.5546875" style="1" customWidth="1"/>
    <col min="7182" max="7182" width="13.33203125" style="1" customWidth="1"/>
    <col min="7183" max="7184" width="12.5546875" style="1" customWidth="1"/>
    <col min="7185" max="7185" width="7.88671875" style="1" customWidth="1"/>
    <col min="7186" max="7186" width="13.5546875" style="1" customWidth="1"/>
    <col min="7187" max="7187" width="8.88671875" style="1" customWidth="1"/>
    <col min="7188" max="7419" width="9.109375" style="1"/>
    <col min="7420" max="7423" width="0" style="1" hidden="1" customWidth="1"/>
    <col min="7424" max="7424" width="4.5546875" style="1" customWidth="1"/>
    <col min="7425" max="7425" width="5.6640625" style="1" customWidth="1"/>
    <col min="7426" max="7430" width="4.6640625" style="1" customWidth="1"/>
    <col min="7431" max="7432" width="7.6640625" style="1" customWidth="1"/>
    <col min="7433" max="7433" width="11.33203125" style="1" customWidth="1"/>
    <col min="7434" max="7434" width="9.88671875" style="1" customWidth="1"/>
    <col min="7435" max="7435" width="10" style="1" customWidth="1"/>
    <col min="7436" max="7436" width="8.6640625" style="1" customWidth="1"/>
    <col min="7437" max="7437" width="13.5546875" style="1" customWidth="1"/>
    <col min="7438" max="7438" width="13.33203125" style="1" customWidth="1"/>
    <col min="7439" max="7440" width="12.5546875" style="1" customWidth="1"/>
    <col min="7441" max="7441" width="7.88671875" style="1" customWidth="1"/>
    <col min="7442" max="7442" width="13.5546875" style="1" customWidth="1"/>
    <col min="7443" max="7443" width="8.88671875" style="1" customWidth="1"/>
    <col min="7444" max="7675" width="9.109375" style="1"/>
    <col min="7676" max="7679" width="0" style="1" hidden="1" customWidth="1"/>
    <col min="7680" max="7680" width="4.5546875" style="1" customWidth="1"/>
    <col min="7681" max="7681" width="5.6640625" style="1" customWidth="1"/>
    <col min="7682" max="7686" width="4.6640625" style="1" customWidth="1"/>
    <col min="7687" max="7688" width="7.6640625" style="1" customWidth="1"/>
    <col min="7689" max="7689" width="11.33203125" style="1" customWidth="1"/>
    <col min="7690" max="7690" width="9.88671875" style="1" customWidth="1"/>
    <col min="7691" max="7691" width="10" style="1" customWidth="1"/>
    <col min="7692" max="7692" width="8.6640625" style="1" customWidth="1"/>
    <col min="7693" max="7693" width="13.5546875" style="1" customWidth="1"/>
    <col min="7694" max="7694" width="13.33203125" style="1" customWidth="1"/>
    <col min="7695" max="7696" width="12.5546875" style="1" customWidth="1"/>
    <col min="7697" max="7697" width="7.88671875" style="1" customWidth="1"/>
    <col min="7698" max="7698" width="13.5546875" style="1" customWidth="1"/>
    <col min="7699" max="7699" width="8.88671875" style="1" customWidth="1"/>
    <col min="7700" max="7931" width="9.109375" style="1"/>
    <col min="7932" max="7935" width="0" style="1" hidden="1" customWidth="1"/>
    <col min="7936" max="7936" width="4.5546875" style="1" customWidth="1"/>
    <col min="7937" max="7937" width="5.6640625" style="1" customWidth="1"/>
    <col min="7938" max="7942" width="4.6640625" style="1" customWidth="1"/>
    <col min="7943" max="7944" width="7.6640625" style="1" customWidth="1"/>
    <col min="7945" max="7945" width="11.33203125" style="1" customWidth="1"/>
    <col min="7946" max="7946" width="9.88671875" style="1" customWidth="1"/>
    <col min="7947" max="7947" width="10" style="1" customWidth="1"/>
    <col min="7948" max="7948" width="8.6640625" style="1" customWidth="1"/>
    <col min="7949" max="7949" width="13.5546875" style="1" customWidth="1"/>
    <col min="7950" max="7950" width="13.33203125" style="1" customWidth="1"/>
    <col min="7951" max="7952" width="12.5546875" style="1" customWidth="1"/>
    <col min="7953" max="7953" width="7.88671875" style="1" customWidth="1"/>
    <col min="7954" max="7954" width="13.5546875" style="1" customWidth="1"/>
    <col min="7955" max="7955" width="8.88671875" style="1" customWidth="1"/>
    <col min="7956" max="8187" width="9.109375" style="1"/>
    <col min="8188" max="8191" width="0" style="1" hidden="1" customWidth="1"/>
    <col min="8192" max="8192" width="4.5546875" style="1" customWidth="1"/>
    <col min="8193" max="8193" width="5.6640625" style="1" customWidth="1"/>
    <col min="8194" max="8198" width="4.6640625" style="1" customWidth="1"/>
    <col min="8199" max="8200" width="7.6640625" style="1" customWidth="1"/>
    <col min="8201" max="8201" width="11.33203125" style="1" customWidth="1"/>
    <col min="8202" max="8202" width="9.88671875" style="1" customWidth="1"/>
    <col min="8203" max="8203" width="10" style="1" customWidth="1"/>
    <col min="8204" max="8204" width="8.6640625" style="1" customWidth="1"/>
    <col min="8205" max="8205" width="13.5546875" style="1" customWidth="1"/>
    <col min="8206" max="8206" width="13.33203125" style="1" customWidth="1"/>
    <col min="8207" max="8208" width="12.5546875" style="1" customWidth="1"/>
    <col min="8209" max="8209" width="7.88671875" style="1" customWidth="1"/>
    <col min="8210" max="8210" width="13.5546875" style="1" customWidth="1"/>
    <col min="8211" max="8211" width="8.88671875" style="1" customWidth="1"/>
    <col min="8212" max="8443" width="9.109375" style="1"/>
    <col min="8444" max="8447" width="0" style="1" hidden="1" customWidth="1"/>
    <col min="8448" max="8448" width="4.5546875" style="1" customWidth="1"/>
    <col min="8449" max="8449" width="5.6640625" style="1" customWidth="1"/>
    <col min="8450" max="8454" width="4.6640625" style="1" customWidth="1"/>
    <col min="8455" max="8456" width="7.6640625" style="1" customWidth="1"/>
    <col min="8457" max="8457" width="11.33203125" style="1" customWidth="1"/>
    <col min="8458" max="8458" width="9.88671875" style="1" customWidth="1"/>
    <col min="8459" max="8459" width="10" style="1" customWidth="1"/>
    <col min="8460" max="8460" width="8.6640625" style="1" customWidth="1"/>
    <col min="8461" max="8461" width="13.5546875" style="1" customWidth="1"/>
    <col min="8462" max="8462" width="13.33203125" style="1" customWidth="1"/>
    <col min="8463" max="8464" width="12.5546875" style="1" customWidth="1"/>
    <col min="8465" max="8465" width="7.88671875" style="1" customWidth="1"/>
    <col min="8466" max="8466" width="13.5546875" style="1" customWidth="1"/>
    <col min="8467" max="8467" width="8.88671875" style="1" customWidth="1"/>
    <col min="8468" max="8699" width="9.109375" style="1"/>
    <col min="8700" max="8703" width="0" style="1" hidden="1" customWidth="1"/>
    <col min="8704" max="8704" width="4.5546875" style="1" customWidth="1"/>
    <col min="8705" max="8705" width="5.6640625" style="1" customWidth="1"/>
    <col min="8706" max="8710" width="4.6640625" style="1" customWidth="1"/>
    <col min="8711" max="8712" width="7.6640625" style="1" customWidth="1"/>
    <col min="8713" max="8713" width="11.33203125" style="1" customWidth="1"/>
    <col min="8714" max="8714" width="9.88671875" style="1" customWidth="1"/>
    <col min="8715" max="8715" width="10" style="1" customWidth="1"/>
    <col min="8716" max="8716" width="8.6640625" style="1" customWidth="1"/>
    <col min="8717" max="8717" width="13.5546875" style="1" customWidth="1"/>
    <col min="8718" max="8718" width="13.33203125" style="1" customWidth="1"/>
    <col min="8719" max="8720" width="12.5546875" style="1" customWidth="1"/>
    <col min="8721" max="8721" width="7.88671875" style="1" customWidth="1"/>
    <col min="8722" max="8722" width="13.5546875" style="1" customWidth="1"/>
    <col min="8723" max="8723" width="8.88671875" style="1" customWidth="1"/>
    <col min="8724" max="8955" width="9.109375" style="1"/>
    <col min="8956" max="8959" width="0" style="1" hidden="1" customWidth="1"/>
    <col min="8960" max="8960" width="4.5546875" style="1" customWidth="1"/>
    <col min="8961" max="8961" width="5.6640625" style="1" customWidth="1"/>
    <col min="8962" max="8966" width="4.6640625" style="1" customWidth="1"/>
    <col min="8967" max="8968" width="7.6640625" style="1" customWidth="1"/>
    <col min="8969" max="8969" width="11.33203125" style="1" customWidth="1"/>
    <col min="8970" max="8970" width="9.88671875" style="1" customWidth="1"/>
    <col min="8971" max="8971" width="10" style="1" customWidth="1"/>
    <col min="8972" max="8972" width="8.6640625" style="1" customWidth="1"/>
    <col min="8973" max="8973" width="13.5546875" style="1" customWidth="1"/>
    <col min="8974" max="8974" width="13.33203125" style="1" customWidth="1"/>
    <col min="8975" max="8976" width="12.5546875" style="1" customWidth="1"/>
    <col min="8977" max="8977" width="7.88671875" style="1" customWidth="1"/>
    <col min="8978" max="8978" width="13.5546875" style="1" customWidth="1"/>
    <col min="8979" max="8979" width="8.88671875" style="1" customWidth="1"/>
    <col min="8980" max="9211" width="9.109375" style="1"/>
    <col min="9212" max="9215" width="0" style="1" hidden="1" customWidth="1"/>
    <col min="9216" max="9216" width="4.5546875" style="1" customWidth="1"/>
    <col min="9217" max="9217" width="5.6640625" style="1" customWidth="1"/>
    <col min="9218" max="9222" width="4.6640625" style="1" customWidth="1"/>
    <col min="9223" max="9224" width="7.6640625" style="1" customWidth="1"/>
    <col min="9225" max="9225" width="11.33203125" style="1" customWidth="1"/>
    <col min="9226" max="9226" width="9.88671875" style="1" customWidth="1"/>
    <col min="9227" max="9227" width="10" style="1" customWidth="1"/>
    <col min="9228" max="9228" width="8.6640625" style="1" customWidth="1"/>
    <col min="9229" max="9229" width="13.5546875" style="1" customWidth="1"/>
    <col min="9230" max="9230" width="13.33203125" style="1" customWidth="1"/>
    <col min="9231" max="9232" width="12.5546875" style="1" customWidth="1"/>
    <col min="9233" max="9233" width="7.88671875" style="1" customWidth="1"/>
    <col min="9234" max="9234" width="13.5546875" style="1" customWidth="1"/>
    <col min="9235" max="9235" width="8.88671875" style="1" customWidth="1"/>
    <col min="9236" max="9467" width="9.109375" style="1"/>
    <col min="9468" max="9471" width="0" style="1" hidden="1" customWidth="1"/>
    <col min="9472" max="9472" width="4.5546875" style="1" customWidth="1"/>
    <col min="9473" max="9473" width="5.6640625" style="1" customWidth="1"/>
    <col min="9474" max="9478" width="4.6640625" style="1" customWidth="1"/>
    <col min="9479" max="9480" width="7.6640625" style="1" customWidth="1"/>
    <col min="9481" max="9481" width="11.33203125" style="1" customWidth="1"/>
    <col min="9482" max="9482" width="9.88671875" style="1" customWidth="1"/>
    <col min="9483" max="9483" width="10" style="1" customWidth="1"/>
    <col min="9484" max="9484" width="8.6640625" style="1" customWidth="1"/>
    <col min="9485" max="9485" width="13.5546875" style="1" customWidth="1"/>
    <col min="9486" max="9486" width="13.33203125" style="1" customWidth="1"/>
    <col min="9487" max="9488" width="12.5546875" style="1" customWidth="1"/>
    <col min="9489" max="9489" width="7.88671875" style="1" customWidth="1"/>
    <col min="9490" max="9490" width="13.5546875" style="1" customWidth="1"/>
    <col min="9491" max="9491" width="8.88671875" style="1" customWidth="1"/>
    <col min="9492" max="9723" width="9.109375" style="1"/>
    <col min="9724" max="9727" width="0" style="1" hidden="1" customWidth="1"/>
    <col min="9728" max="9728" width="4.5546875" style="1" customWidth="1"/>
    <col min="9729" max="9729" width="5.6640625" style="1" customWidth="1"/>
    <col min="9730" max="9734" width="4.6640625" style="1" customWidth="1"/>
    <col min="9735" max="9736" width="7.6640625" style="1" customWidth="1"/>
    <col min="9737" max="9737" width="11.33203125" style="1" customWidth="1"/>
    <col min="9738" max="9738" width="9.88671875" style="1" customWidth="1"/>
    <col min="9739" max="9739" width="10" style="1" customWidth="1"/>
    <col min="9740" max="9740" width="8.6640625" style="1" customWidth="1"/>
    <col min="9741" max="9741" width="13.5546875" style="1" customWidth="1"/>
    <col min="9742" max="9742" width="13.33203125" style="1" customWidth="1"/>
    <col min="9743" max="9744" width="12.5546875" style="1" customWidth="1"/>
    <col min="9745" max="9745" width="7.88671875" style="1" customWidth="1"/>
    <col min="9746" max="9746" width="13.5546875" style="1" customWidth="1"/>
    <col min="9747" max="9747" width="8.88671875" style="1" customWidth="1"/>
    <col min="9748" max="9979" width="9.109375" style="1"/>
    <col min="9980" max="9983" width="0" style="1" hidden="1" customWidth="1"/>
    <col min="9984" max="9984" width="4.5546875" style="1" customWidth="1"/>
    <col min="9985" max="9985" width="5.6640625" style="1" customWidth="1"/>
    <col min="9986" max="9990" width="4.6640625" style="1" customWidth="1"/>
    <col min="9991" max="9992" width="7.6640625" style="1" customWidth="1"/>
    <col min="9993" max="9993" width="11.33203125" style="1" customWidth="1"/>
    <col min="9994" max="9994" width="9.88671875" style="1" customWidth="1"/>
    <col min="9995" max="9995" width="10" style="1" customWidth="1"/>
    <col min="9996" max="9996" width="8.6640625" style="1" customWidth="1"/>
    <col min="9997" max="9997" width="13.5546875" style="1" customWidth="1"/>
    <col min="9998" max="9998" width="13.33203125" style="1" customWidth="1"/>
    <col min="9999" max="10000" width="12.5546875" style="1" customWidth="1"/>
    <col min="10001" max="10001" width="7.88671875" style="1" customWidth="1"/>
    <col min="10002" max="10002" width="13.5546875" style="1" customWidth="1"/>
    <col min="10003" max="10003" width="8.88671875" style="1" customWidth="1"/>
    <col min="10004" max="10235" width="9.109375" style="1"/>
    <col min="10236" max="10239" width="0" style="1" hidden="1" customWidth="1"/>
    <col min="10240" max="10240" width="4.5546875" style="1" customWidth="1"/>
    <col min="10241" max="10241" width="5.6640625" style="1" customWidth="1"/>
    <col min="10242" max="10246" width="4.6640625" style="1" customWidth="1"/>
    <col min="10247" max="10248" width="7.6640625" style="1" customWidth="1"/>
    <col min="10249" max="10249" width="11.33203125" style="1" customWidth="1"/>
    <col min="10250" max="10250" width="9.88671875" style="1" customWidth="1"/>
    <col min="10251" max="10251" width="10" style="1" customWidth="1"/>
    <col min="10252" max="10252" width="8.6640625" style="1" customWidth="1"/>
    <col min="10253" max="10253" width="13.5546875" style="1" customWidth="1"/>
    <col min="10254" max="10254" width="13.33203125" style="1" customWidth="1"/>
    <col min="10255" max="10256" width="12.5546875" style="1" customWidth="1"/>
    <col min="10257" max="10257" width="7.88671875" style="1" customWidth="1"/>
    <col min="10258" max="10258" width="13.5546875" style="1" customWidth="1"/>
    <col min="10259" max="10259" width="8.88671875" style="1" customWidth="1"/>
    <col min="10260" max="10491" width="9.109375" style="1"/>
    <col min="10492" max="10495" width="0" style="1" hidden="1" customWidth="1"/>
    <col min="10496" max="10496" width="4.5546875" style="1" customWidth="1"/>
    <col min="10497" max="10497" width="5.6640625" style="1" customWidth="1"/>
    <col min="10498" max="10502" width="4.6640625" style="1" customWidth="1"/>
    <col min="10503" max="10504" width="7.6640625" style="1" customWidth="1"/>
    <col min="10505" max="10505" width="11.33203125" style="1" customWidth="1"/>
    <col min="10506" max="10506" width="9.88671875" style="1" customWidth="1"/>
    <col min="10507" max="10507" width="10" style="1" customWidth="1"/>
    <col min="10508" max="10508" width="8.6640625" style="1" customWidth="1"/>
    <col min="10509" max="10509" width="13.5546875" style="1" customWidth="1"/>
    <col min="10510" max="10510" width="13.33203125" style="1" customWidth="1"/>
    <col min="10511" max="10512" width="12.5546875" style="1" customWidth="1"/>
    <col min="10513" max="10513" width="7.88671875" style="1" customWidth="1"/>
    <col min="10514" max="10514" width="13.5546875" style="1" customWidth="1"/>
    <col min="10515" max="10515" width="8.88671875" style="1" customWidth="1"/>
    <col min="10516" max="10747" width="9.109375" style="1"/>
    <col min="10748" max="10751" width="0" style="1" hidden="1" customWidth="1"/>
    <col min="10752" max="10752" width="4.5546875" style="1" customWidth="1"/>
    <col min="10753" max="10753" width="5.6640625" style="1" customWidth="1"/>
    <col min="10754" max="10758" width="4.6640625" style="1" customWidth="1"/>
    <col min="10759" max="10760" width="7.6640625" style="1" customWidth="1"/>
    <col min="10761" max="10761" width="11.33203125" style="1" customWidth="1"/>
    <col min="10762" max="10762" width="9.88671875" style="1" customWidth="1"/>
    <col min="10763" max="10763" width="10" style="1" customWidth="1"/>
    <col min="10764" max="10764" width="8.6640625" style="1" customWidth="1"/>
    <col min="10765" max="10765" width="13.5546875" style="1" customWidth="1"/>
    <col min="10766" max="10766" width="13.33203125" style="1" customWidth="1"/>
    <col min="10767" max="10768" width="12.5546875" style="1" customWidth="1"/>
    <col min="10769" max="10769" width="7.88671875" style="1" customWidth="1"/>
    <col min="10770" max="10770" width="13.5546875" style="1" customWidth="1"/>
    <col min="10771" max="10771" width="8.88671875" style="1" customWidth="1"/>
    <col min="10772" max="11003" width="9.109375" style="1"/>
    <col min="11004" max="11007" width="0" style="1" hidden="1" customWidth="1"/>
    <col min="11008" max="11008" width="4.5546875" style="1" customWidth="1"/>
    <col min="11009" max="11009" width="5.6640625" style="1" customWidth="1"/>
    <col min="11010" max="11014" width="4.6640625" style="1" customWidth="1"/>
    <col min="11015" max="11016" width="7.6640625" style="1" customWidth="1"/>
    <col min="11017" max="11017" width="11.33203125" style="1" customWidth="1"/>
    <col min="11018" max="11018" width="9.88671875" style="1" customWidth="1"/>
    <col min="11019" max="11019" width="10" style="1" customWidth="1"/>
    <col min="11020" max="11020" width="8.6640625" style="1" customWidth="1"/>
    <col min="11021" max="11021" width="13.5546875" style="1" customWidth="1"/>
    <col min="11022" max="11022" width="13.33203125" style="1" customWidth="1"/>
    <col min="11023" max="11024" width="12.5546875" style="1" customWidth="1"/>
    <col min="11025" max="11025" width="7.88671875" style="1" customWidth="1"/>
    <col min="11026" max="11026" width="13.5546875" style="1" customWidth="1"/>
    <col min="11027" max="11027" width="8.88671875" style="1" customWidth="1"/>
    <col min="11028" max="11259" width="9.109375" style="1"/>
    <col min="11260" max="11263" width="0" style="1" hidden="1" customWidth="1"/>
    <col min="11264" max="11264" width="4.5546875" style="1" customWidth="1"/>
    <col min="11265" max="11265" width="5.6640625" style="1" customWidth="1"/>
    <col min="11266" max="11270" width="4.6640625" style="1" customWidth="1"/>
    <col min="11271" max="11272" width="7.6640625" style="1" customWidth="1"/>
    <col min="11273" max="11273" width="11.33203125" style="1" customWidth="1"/>
    <col min="11274" max="11274" width="9.88671875" style="1" customWidth="1"/>
    <col min="11275" max="11275" width="10" style="1" customWidth="1"/>
    <col min="11276" max="11276" width="8.6640625" style="1" customWidth="1"/>
    <col min="11277" max="11277" width="13.5546875" style="1" customWidth="1"/>
    <col min="11278" max="11278" width="13.33203125" style="1" customWidth="1"/>
    <col min="11279" max="11280" width="12.5546875" style="1" customWidth="1"/>
    <col min="11281" max="11281" width="7.88671875" style="1" customWidth="1"/>
    <col min="11282" max="11282" width="13.5546875" style="1" customWidth="1"/>
    <col min="11283" max="11283" width="8.88671875" style="1" customWidth="1"/>
    <col min="11284" max="11515" width="9.109375" style="1"/>
    <col min="11516" max="11519" width="0" style="1" hidden="1" customWidth="1"/>
    <col min="11520" max="11520" width="4.5546875" style="1" customWidth="1"/>
    <col min="11521" max="11521" width="5.6640625" style="1" customWidth="1"/>
    <col min="11522" max="11526" width="4.6640625" style="1" customWidth="1"/>
    <col min="11527" max="11528" width="7.6640625" style="1" customWidth="1"/>
    <col min="11529" max="11529" width="11.33203125" style="1" customWidth="1"/>
    <col min="11530" max="11530" width="9.88671875" style="1" customWidth="1"/>
    <col min="11531" max="11531" width="10" style="1" customWidth="1"/>
    <col min="11532" max="11532" width="8.6640625" style="1" customWidth="1"/>
    <col min="11533" max="11533" width="13.5546875" style="1" customWidth="1"/>
    <col min="11534" max="11534" width="13.33203125" style="1" customWidth="1"/>
    <col min="11535" max="11536" width="12.5546875" style="1" customWidth="1"/>
    <col min="11537" max="11537" width="7.88671875" style="1" customWidth="1"/>
    <col min="11538" max="11538" width="13.5546875" style="1" customWidth="1"/>
    <col min="11539" max="11539" width="8.88671875" style="1" customWidth="1"/>
    <col min="11540" max="11771" width="9.109375" style="1"/>
    <col min="11772" max="11775" width="0" style="1" hidden="1" customWidth="1"/>
    <col min="11776" max="11776" width="4.5546875" style="1" customWidth="1"/>
    <col min="11777" max="11777" width="5.6640625" style="1" customWidth="1"/>
    <col min="11778" max="11782" width="4.6640625" style="1" customWidth="1"/>
    <col min="11783" max="11784" width="7.6640625" style="1" customWidth="1"/>
    <col min="11785" max="11785" width="11.33203125" style="1" customWidth="1"/>
    <col min="11786" max="11786" width="9.88671875" style="1" customWidth="1"/>
    <col min="11787" max="11787" width="10" style="1" customWidth="1"/>
    <col min="11788" max="11788" width="8.6640625" style="1" customWidth="1"/>
    <col min="11789" max="11789" width="13.5546875" style="1" customWidth="1"/>
    <col min="11790" max="11790" width="13.33203125" style="1" customWidth="1"/>
    <col min="11791" max="11792" width="12.5546875" style="1" customWidth="1"/>
    <col min="11793" max="11793" width="7.88671875" style="1" customWidth="1"/>
    <col min="11794" max="11794" width="13.5546875" style="1" customWidth="1"/>
    <col min="11795" max="11795" width="8.88671875" style="1" customWidth="1"/>
    <col min="11796" max="12027" width="9.109375" style="1"/>
    <col min="12028" max="12031" width="0" style="1" hidden="1" customWidth="1"/>
    <col min="12032" max="12032" width="4.5546875" style="1" customWidth="1"/>
    <col min="12033" max="12033" width="5.6640625" style="1" customWidth="1"/>
    <col min="12034" max="12038" width="4.6640625" style="1" customWidth="1"/>
    <col min="12039" max="12040" width="7.6640625" style="1" customWidth="1"/>
    <col min="12041" max="12041" width="11.33203125" style="1" customWidth="1"/>
    <col min="12042" max="12042" width="9.88671875" style="1" customWidth="1"/>
    <col min="12043" max="12043" width="10" style="1" customWidth="1"/>
    <col min="12044" max="12044" width="8.6640625" style="1" customWidth="1"/>
    <col min="12045" max="12045" width="13.5546875" style="1" customWidth="1"/>
    <col min="12046" max="12046" width="13.33203125" style="1" customWidth="1"/>
    <col min="12047" max="12048" width="12.5546875" style="1" customWidth="1"/>
    <col min="12049" max="12049" width="7.88671875" style="1" customWidth="1"/>
    <col min="12050" max="12050" width="13.5546875" style="1" customWidth="1"/>
    <col min="12051" max="12051" width="8.88671875" style="1" customWidth="1"/>
    <col min="12052" max="12283" width="9.109375" style="1"/>
    <col min="12284" max="12287" width="0" style="1" hidden="1" customWidth="1"/>
    <col min="12288" max="12288" width="4.5546875" style="1" customWidth="1"/>
    <col min="12289" max="12289" width="5.6640625" style="1" customWidth="1"/>
    <col min="12290" max="12294" width="4.6640625" style="1" customWidth="1"/>
    <col min="12295" max="12296" width="7.6640625" style="1" customWidth="1"/>
    <col min="12297" max="12297" width="11.33203125" style="1" customWidth="1"/>
    <col min="12298" max="12298" width="9.88671875" style="1" customWidth="1"/>
    <col min="12299" max="12299" width="10" style="1" customWidth="1"/>
    <col min="12300" max="12300" width="8.6640625" style="1" customWidth="1"/>
    <col min="12301" max="12301" width="13.5546875" style="1" customWidth="1"/>
    <col min="12302" max="12302" width="13.33203125" style="1" customWidth="1"/>
    <col min="12303" max="12304" width="12.5546875" style="1" customWidth="1"/>
    <col min="12305" max="12305" width="7.88671875" style="1" customWidth="1"/>
    <col min="12306" max="12306" width="13.5546875" style="1" customWidth="1"/>
    <col min="12307" max="12307" width="8.88671875" style="1" customWidth="1"/>
    <col min="12308" max="12539" width="9.109375" style="1"/>
    <col min="12540" max="12543" width="0" style="1" hidden="1" customWidth="1"/>
    <col min="12544" max="12544" width="4.5546875" style="1" customWidth="1"/>
    <col min="12545" max="12545" width="5.6640625" style="1" customWidth="1"/>
    <col min="12546" max="12550" width="4.6640625" style="1" customWidth="1"/>
    <col min="12551" max="12552" width="7.6640625" style="1" customWidth="1"/>
    <col min="12553" max="12553" width="11.33203125" style="1" customWidth="1"/>
    <col min="12554" max="12554" width="9.88671875" style="1" customWidth="1"/>
    <col min="12555" max="12555" width="10" style="1" customWidth="1"/>
    <col min="12556" max="12556" width="8.6640625" style="1" customWidth="1"/>
    <col min="12557" max="12557" width="13.5546875" style="1" customWidth="1"/>
    <col min="12558" max="12558" width="13.33203125" style="1" customWidth="1"/>
    <col min="12559" max="12560" width="12.5546875" style="1" customWidth="1"/>
    <col min="12561" max="12561" width="7.88671875" style="1" customWidth="1"/>
    <col min="12562" max="12562" width="13.5546875" style="1" customWidth="1"/>
    <col min="12563" max="12563" width="8.88671875" style="1" customWidth="1"/>
    <col min="12564" max="12795" width="9.109375" style="1"/>
    <col min="12796" max="12799" width="0" style="1" hidden="1" customWidth="1"/>
    <col min="12800" max="12800" width="4.5546875" style="1" customWidth="1"/>
    <col min="12801" max="12801" width="5.6640625" style="1" customWidth="1"/>
    <col min="12802" max="12806" width="4.6640625" style="1" customWidth="1"/>
    <col min="12807" max="12808" width="7.6640625" style="1" customWidth="1"/>
    <col min="12809" max="12809" width="11.33203125" style="1" customWidth="1"/>
    <col min="12810" max="12810" width="9.88671875" style="1" customWidth="1"/>
    <col min="12811" max="12811" width="10" style="1" customWidth="1"/>
    <col min="12812" max="12812" width="8.6640625" style="1" customWidth="1"/>
    <col min="12813" max="12813" width="13.5546875" style="1" customWidth="1"/>
    <col min="12814" max="12814" width="13.33203125" style="1" customWidth="1"/>
    <col min="12815" max="12816" width="12.5546875" style="1" customWidth="1"/>
    <col min="12817" max="12817" width="7.88671875" style="1" customWidth="1"/>
    <col min="12818" max="12818" width="13.5546875" style="1" customWidth="1"/>
    <col min="12819" max="12819" width="8.88671875" style="1" customWidth="1"/>
    <col min="12820" max="13051" width="9.109375" style="1"/>
    <col min="13052" max="13055" width="0" style="1" hidden="1" customWidth="1"/>
    <col min="13056" max="13056" width="4.5546875" style="1" customWidth="1"/>
    <col min="13057" max="13057" width="5.6640625" style="1" customWidth="1"/>
    <col min="13058" max="13062" width="4.6640625" style="1" customWidth="1"/>
    <col min="13063" max="13064" width="7.6640625" style="1" customWidth="1"/>
    <col min="13065" max="13065" width="11.33203125" style="1" customWidth="1"/>
    <col min="13066" max="13066" width="9.88671875" style="1" customWidth="1"/>
    <col min="13067" max="13067" width="10" style="1" customWidth="1"/>
    <col min="13068" max="13068" width="8.6640625" style="1" customWidth="1"/>
    <col min="13069" max="13069" width="13.5546875" style="1" customWidth="1"/>
    <col min="13070" max="13070" width="13.33203125" style="1" customWidth="1"/>
    <col min="13071" max="13072" width="12.5546875" style="1" customWidth="1"/>
    <col min="13073" max="13073" width="7.88671875" style="1" customWidth="1"/>
    <col min="13074" max="13074" width="13.5546875" style="1" customWidth="1"/>
    <col min="13075" max="13075" width="8.88671875" style="1" customWidth="1"/>
    <col min="13076" max="13307" width="9.109375" style="1"/>
    <col min="13308" max="13311" width="0" style="1" hidden="1" customWidth="1"/>
    <col min="13312" max="13312" width="4.5546875" style="1" customWidth="1"/>
    <col min="13313" max="13313" width="5.6640625" style="1" customWidth="1"/>
    <col min="13314" max="13318" width="4.6640625" style="1" customWidth="1"/>
    <col min="13319" max="13320" width="7.6640625" style="1" customWidth="1"/>
    <col min="13321" max="13321" width="11.33203125" style="1" customWidth="1"/>
    <col min="13322" max="13322" width="9.88671875" style="1" customWidth="1"/>
    <col min="13323" max="13323" width="10" style="1" customWidth="1"/>
    <col min="13324" max="13324" width="8.6640625" style="1" customWidth="1"/>
    <col min="13325" max="13325" width="13.5546875" style="1" customWidth="1"/>
    <col min="13326" max="13326" width="13.33203125" style="1" customWidth="1"/>
    <col min="13327" max="13328" width="12.5546875" style="1" customWidth="1"/>
    <col min="13329" max="13329" width="7.88671875" style="1" customWidth="1"/>
    <col min="13330" max="13330" width="13.5546875" style="1" customWidth="1"/>
    <col min="13331" max="13331" width="8.88671875" style="1" customWidth="1"/>
    <col min="13332" max="13563" width="9.109375" style="1"/>
    <col min="13564" max="13567" width="0" style="1" hidden="1" customWidth="1"/>
    <col min="13568" max="13568" width="4.5546875" style="1" customWidth="1"/>
    <col min="13569" max="13569" width="5.6640625" style="1" customWidth="1"/>
    <col min="13570" max="13574" width="4.6640625" style="1" customWidth="1"/>
    <col min="13575" max="13576" width="7.6640625" style="1" customWidth="1"/>
    <col min="13577" max="13577" width="11.33203125" style="1" customWidth="1"/>
    <col min="13578" max="13578" width="9.88671875" style="1" customWidth="1"/>
    <col min="13579" max="13579" width="10" style="1" customWidth="1"/>
    <col min="13580" max="13580" width="8.6640625" style="1" customWidth="1"/>
    <col min="13581" max="13581" width="13.5546875" style="1" customWidth="1"/>
    <col min="13582" max="13582" width="13.33203125" style="1" customWidth="1"/>
    <col min="13583" max="13584" width="12.5546875" style="1" customWidth="1"/>
    <col min="13585" max="13585" width="7.88671875" style="1" customWidth="1"/>
    <col min="13586" max="13586" width="13.5546875" style="1" customWidth="1"/>
    <col min="13587" max="13587" width="8.88671875" style="1" customWidth="1"/>
    <col min="13588" max="13819" width="9.109375" style="1"/>
    <col min="13820" max="13823" width="0" style="1" hidden="1" customWidth="1"/>
    <col min="13824" max="13824" width="4.5546875" style="1" customWidth="1"/>
    <col min="13825" max="13825" width="5.6640625" style="1" customWidth="1"/>
    <col min="13826" max="13830" width="4.6640625" style="1" customWidth="1"/>
    <col min="13831" max="13832" width="7.6640625" style="1" customWidth="1"/>
    <col min="13833" max="13833" width="11.33203125" style="1" customWidth="1"/>
    <col min="13834" max="13834" width="9.88671875" style="1" customWidth="1"/>
    <col min="13835" max="13835" width="10" style="1" customWidth="1"/>
    <col min="13836" max="13836" width="8.6640625" style="1" customWidth="1"/>
    <col min="13837" max="13837" width="13.5546875" style="1" customWidth="1"/>
    <col min="13838" max="13838" width="13.33203125" style="1" customWidth="1"/>
    <col min="13839" max="13840" width="12.5546875" style="1" customWidth="1"/>
    <col min="13841" max="13841" width="7.88671875" style="1" customWidth="1"/>
    <col min="13842" max="13842" width="13.5546875" style="1" customWidth="1"/>
    <col min="13843" max="13843" width="8.88671875" style="1" customWidth="1"/>
    <col min="13844" max="14075" width="9.109375" style="1"/>
    <col min="14076" max="14079" width="0" style="1" hidden="1" customWidth="1"/>
    <col min="14080" max="14080" width="4.5546875" style="1" customWidth="1"/>
    <col min="14081" max="14081" width="5.6640625" style="1" customWidth="1"/>
    <col min="14082" max="14086" width="4.6640625" style="1" customWidth="1"/>
    <col min="14087" max="14088" width="7.6640625" style="1" customWidth="1"/>
    <col min="14089" max="14089" width="11.33203125" style="1" customWidth="1"/>
    <col min="14090" max="14090" width="9.88671875" style="1" customWidth="1"/>
    <col min="14091" max="14091" width="10" style="1" customWidth="1"/>
    <col min="14092" max="14092" width="8.6640625" style="1" customWidth="1"/>
    <col min="14093" max="14093" width="13.5546875" style="1" customWidth="1"/>
    <col min="14094" max="14094" width="13.33203125" style="1" customWidth="1"/>
    <col min="14095" max="14096" width="12.5546875" style="1" customWidth="1"/>
    <col min="14097" max="14097" width="7.88671875" style="1" customWidth="1"/>
    <col min="14098" max="14098" width="13.5546875" style="1" customWidth="1"/>
    <col min="14099" max="14099" width="8.88671875" style="1" customWidth="1"/>
    <col min="14100" max="14331" width="9.109375" style="1"/>
    <col min="14332" max="14335" width="0" style="1" hidden="1" customWidth="1"/>
    <col min="14336" max="14336" width="4.5546875" style="1" customWidth="1"/>
    <col min="14337" max="14337" width="5.6640625" style="1" customWidth="1"/>
    <col min="14338" max="14342" width="4.6640625" style="1" customWidth="1"/>
    <col min="14343" max="14344" width="7.6640625" style="1" customWidth="1"/>
    <col min="14345" max="14345" width="11.33203125" style="1" customWidth="1"/>
    <col min="14346" max="14346" width="9.88671875" style="1" customWidth="1"/>
    <col min="14347" max="14347" width="10" style="1" customWidth="1"/>
    <col min="14348" max="14348" width="8.6640625" style="1" customWidth="1"/>
    <col min="14349" max="14349" width="13.5546875" style="1" customWidth="1"/>
    <col min="14350" max="14350" width="13.33203125" style="1" customWidth="1"/>
    <col min="14351" max="14352" width="12.5546875" style="1" customWidth="1"/>
    <col min="14353" max="14353" width="7.88671875" style="1" customWidth="1"/>
    <col min="14354" max="14354" width="13.5546875" style="1" customWidth="1"/>
    <col min="14355" max="14355" width="8.88671875" style="1" customWidth="1"/>
    <col min="14356" max="14587" width="9.109375" style="1"/>
    <col min="14588" max="14591" width="0" style="1" hidden="1" customWidth="1"/>
    <col min="14592" max="14592" width="4.5546875" style="1" customWidth="1"/>
    <col min="14593" max="14593" width="5.6640625" style="1" customWidth="1"/>
    <col min="14594" max="14598" width="4.6640625" style="1" customWidth="1"/>
    <col min="14599" max="14600" width="7.6640625" style="1" customWidth="1"/>
    <col min="14601" max="14601" width="11.33203125" style="1" customWidth="1"/>
    <col min="14602" max="14602" width="9.88671875" style="1" customWidth="1"/>
    <col min="14603" max="14603" width="10" style="1" customWidth="1"/>
    <col min="14604" max="14604" width="8.6640625" style="1" customWidth="1"/>
    <col min="14605" max="14605" width="13.5546875" style="1" customWidth="1"/>
    <col min="14606" max="14606" width="13.33203125" style="1" customWidth="1"/>
    <col min="14607" max="14608" width="12.5546875" style="1" customWidth="1"/>
    <col min="14609" max="14609" width="7.88671875" style="1" customWidth="1"/>
    <col min="14610" max="14610" width="13.5546875" style="1" customWidth="1"/>
    <col min="14611" max="14611" width="8.88671875" style="1" customWidth="1"/>
    <col min="14612" max="14843" width="9.109375" style="1"/>
    <col min="14844" max="14847" width="0" style="1" hidden="1" customWidth="1"/>
    <col min="14848" max="14848" width="4.5546875" style="1" customWidth="1"/>
    <col min="14849" max="14849" width="5.6640625" style="1" customWidth="1"/>
    <col min="14850" max="14854" width="4.6640625" style="1" customWidth="1"/>
    <col min="14855" max="14856" width="7.6640625" style="1" customWidth="1"/>
    <col min="14857" max="14857" width="11.33203125" style="1" customWidth="1"/>
    <col min="14858" max="14858" width="9.88671875" style="1" customWidth="1"/>
    <col min="14859" max="14859" width="10" style="1" customWidth="1"/>
    <col min="14860" max="14860" width="8.6640625" style="1" customWidth="1"/>
    <col min="14861" max="14861" width="13.5546875" style="1" customWidth="1"/>
    <col min="14862" max="14862" width="13.33203125" style="1" customWidth="1"/>
    <col min="14863" max="14864" width="12.5546875" style="1" customWidth="1"/>
    <col min="14865" max="14865" width="7.88671875" style="1" customWidth="1"/>
    <col min="14866" max="14866" width="13.5546875" style="1" customWidth="1"/>
    <col min="14867" max="14867" width="8.88671875" style="1" customWidth="1"/>
    <col min="14868" max="15099" width="9.109375" style="1"/>
    <col min="15100" max="15103" width="0" style="1" hidden="1" customWidth="1"/>
    <col min="15104" max="15104" width="4.5546875" style="1" customWidth="1"/>
    <col min="15105" max="15105" width="5.6640625" style="1" customWidth="1"/>
    <col min="15106" max="15110" width="4.6640625" style="1" customWidth="1"/>
    <col min="15111" max="15112" width="7.6640625" style="1" customWidth="1"/>
    <col min="15113" max="15113" width="11.33203125" style="1" customWidth="1"/>
    <col min="15114" max="15114" width="9.88671875" style="1" customWidth="1"/>
    <col min="15115" max="15115" width="10" style="1" customWidth="1"/>
    <col min="15116" max="15116" width="8.6640625" style="1" customWidth="1"/>
    <col min="15117" max="15117" width="13.5546875" style="1" customWidth="1"/>
    <col min="15118" max="15118" width="13.33203125" style="1" customWidth="1"/>
    <col min="15119" max="15120" width="12.5546875" style="1" customWidth="1"/>
    <col min="15121" max="15121" width="7.88671875" style="1" customWidth="1"/>
    <col min="15122" max="15122" width="13.5546875" style="1" customWidth="1"/>
    <col min="15123" max="15123" width="8.88671875" style="1" customWidth="1"/>
    <col min="15124" max="15355" width="9.109375" style="1"/>
    <col min="15356" max="15359" width="0" style="1" hidden="1" customWidth="1"/>
    <col min="15360" max="15360" width="4.5546875" style="1" customWidth="1"/>
    <col min="15361" max="15361" width="5.6640625" style="1" customWidth="1"/>
    <col min="15362" max="15366" width="4.6640625" style="1" customWidth="1"/>
    <col min="15367" max="15368" width="7.6640625" style="1" customWidth="1"/>
    <col min="15369" max="15369" width="11.33203125" style="1" customWidth="1"/>
    <col min="15370" max="15370" width="9.88671875" style="1" customWidth="1"/>
    <col min="15371" max="15371" width="10" style="1" customWidth="1"/>
    <col min="15372" max="15372" width="8.6640625" style="1" customWidth="1"/>
    <col min="15373" max="15373" width="13.5546875" style="1" customWidth="1"/>
    <col min="15374" max="15374" width="13.33203125" style="1" customWidth="1"/>
    <col min="15375" max="15376" width="12.5546875" style="1" customWidth="1"/>
    <col min="15377" max="15377" width="7.88671875" style="1" customWidth="1"/>
    <col min="15378" max="15378" width="13.5546875" style="1" customWidth="1"/>
    <col min="15379" max="15379" width="8.88671875" style="1" customWidth="1"/>
    <col min="15380" max="15611" width="9.109375" style="1"/>
    <col min="15612" max="15615" width="0" style="1" hidden="1" customWidth="1"/>
    <col min="15616" max="15616" width="4.5546875" style="1" customWidth="1"/>
    <col min="15617" max="15617" width="5.6640625" style="1" customWidth="1"/>
    <col min="15618" max="15622" width="4.6640625" style="1" customWidth="1"/>
    <col min="15623" max="15624" width="7.6640625" style="1" customWidth="1"/>
    <col min="15625" max="15625" width="11.33203125" style="1" customWidth="1"/>
    <col min="15626" max="15626" width="9.88671875" style="1" customWidth="1"/>
    <col min="15627" max="15627" width="10" style="1" customWidth="1"/>
    <col min="15628" max="15628" width="8.6640625" style="1" customWidth="1"/>
    <col min="15629" max="15629" width="13.5546875" style="1" customWidth="1"/>
    <col min="15630" max="15630" width="13.33203125" style="1" customWidth="1"/>
    <col min="15631" max="15632" width="12.5546875" style="1" customWidth="1"/>
    <col min="15633" max="15633" width="7.88671875" style="1" customWidth="1"/>
    <col min="15634" max="15634" width="13.5546875" style="1" customWidth="1"/>
    <col min="15635" max="15635" width="8.88671875" style="1" customWidth="1"/>
    <col min="15636" max="15867" width="9.109375" style="1"/>
    <col min="15868" max="15871" width="0" style="1" hidden="1" customWidth="1"/>
    <col min="15872" max="15872" width="4.5546875" style="1" customWidth="1"/>
    <col min="15873" max="15873" width="5.6640625" style="1" customWidth="1"/>
    <col min="15874" max="15878" width="4.6640625" style="1" customWidth="1"/>
    <col min="15879" max="15880" width="7.6640625" style="1" customWidth="1"/>
    <col min="15881" max="15881" width="11.33203125" style="1" customWidth="1"/>
    <col min="15882" max="15882" width="9.88671875" style="1" customWidth="1"/>
    <col min="15883" max="15883" width="10" style="1" customWidth="1"/>
    <col min="15884" max="15884" width="8.6640625" style="1" customWidth="1"/>
    <col min="15885" max="15885" width="13.5546875" style="1" customWidth="1"/>
    <col min="15886" max="15886" width="13.33203125" style="1" customWidth="1"/>
    <col min="15887" max="15888" width="12.5546875" style="1" customWidth="1"/>
    <col min="15889" max="15889" width="7.88671875" style="1" customWidth="1"/>
    <col min="15890" max="15890" width="13.5546875" style="1" customWidth="1"/>
    <col min="15891" max="15891" width="8.88671875" style="1" customWidth="1"/>
    <col min="15892" max="16123" width="9.109375" style="1"/>
    <col min="16124" max="16127" width="0" style="1" hidden="1" customWidth="1"/>
    <col min="16128" max="16128" width="4.5546875" style="1" customWidth="1"/>
    <col min="16129" max="16129" width="5.6640625" style="1" customWidth="1"/>
    <col min="16130" max="16134" width="4.6640625" style="1" customWidth="1"/>
    <col min="16135" max="16136" width="7.6640625" style="1" customWidth="1"/>
    <col min="16137" max="16137" width="11.33203125" style="1" customWidth="1"/>
    <col min="16138" max="16138" width="9.88671875" style="1" customWidth="1"/>
    <col min="16139" max="16139" width="10" style="1" customWidth="1"/>
    <col min="16140" max="16140" width="8.6640625" style="1" customWidth="1"/>
    <col min="16141" max="16141" width="13.5546875" style="1" customWidth="1"/>
    <col min="16142" max="16142" width="13.33203125" style="1" customWidth="1"/>
    <col min="16143" max="16144" width="12.5546875" style="1" customWidth="1"/>
    <col min="16145" max="16145" width="7.88671875" style="1" customWidth="1"/>
    <col min="16146" max="16146" width="13.5546875" style="1" customWidth="1"/>
    <col min="16147" max="16147" width="8.88671875" style="1" customWidth="1"/>
    <col min="16148" max="16384" width="9.109375" style="1"/>
  </cols>
  <sheetData>
    <row r="1" spans="1:20" ht="35.1" customHeight="1" x14ac:dyDescent="0.3">
      <c r="A1" s="71"/>
      <c r="B1" s="72"/>
      <c r="C1" s="72"/>
      <c r="D1" s="72"/>
      <c r="E1" s="161" t="s">
        <v>15</v>
      </c>
      <c r="F1" s="162"/>
      <c r="G1" s="162"/>
      <c r="H1" s="162"/>
      <c r="I1" s="162"/>
      <c r="J1" s="162"/>
      <c r="K1" s="162"/>
      <c r="L1" s="162"/>
      <c r="M1" s="162"/>
      <c r="N1" s="162"/>
      <c r="O1" s="162"/>
      <c r="P1" s="162"/>
      <c r="Q1" s="162"/>
      <c r="R1" s="162"/>
      <c r="S1" s="163"/>
    </row>
    <row r="2" spans="1:20" ht="14.95" customHeight="1" x14ac:dyDescent="0.3">
      <c r="A2" s="73"/>
      <c r="B2" s="74"/>
      <c r="C2" s="74"/>
      <c r="D2" s="74"/>
      <c r="E2" s="197" t="s">
        <v>106</v>
      </c>
      <c r="F2" s="198"/>
      <c r="G2" s="198"/>
      <c r="H2" s="198"/>
      <c r="I2" s="198"/>
      <c r="J2" s="198"/>
      <c r="K2" s="198"/>
      <c r="L2" s="198"/>
      <c r="M2" s="198"/>
      <c r="N2" s="198"/>
      <c r="O2" s="198"/>
      <c r="P2" s="198"/>
      <c r="Q2" s="198"/>
      <c r="R2" s="198"/>
      <c r="S2" s="199"/>
    </row>
    <row r="3" spans="1:20" ht="14.95" customHeight="1" x14ac:dyDescent="0.3">
      <c r="A3" s="73"/>
      <c r="B3" s="74"/>
      <c r="C3" s="74"/>
      <c r="D3" s="74"/>
      <c r="E3" s="197"/>
      <c r="F3" s="198"/>
      <c r="G3" s="198"/>
      <c r="H3" s="198"/>
      <c r="I3" s="198"/>
      <c r="J3" s="198"/>
      <c r="K3" s="198"/>
      <c r="L3" s="198"/>
      <c r="M3" s="198"/>
      <c r="N3" s="198"/>
      <c r="O3" s="198"/>
      <c r="P3" s="198"/>
      <c r="Q3" s="198"/>
      <c r="R3" s="198"/>
      <c r="S3" s="199"/>
    </row>
    <row r="4" spans="1:20" ht="15.4" customHeight="1" x14ac:dyDescent="0.3">
      <c r="A4" s="73"/>
      <c r="B4" s="74"/>
      <c r="C4" s="74"/>
      <c r="D4" s="74"/>
      <c r="E4" s="197"/>
      <c r="F4" s="198"/>
      <c r="G4" s="198"/>
      <c r="H4" s="198"/>
      <c r="I4" s="198"/>
      <c r="J4" s="198"/>
      <c r="K4" s="198"/>
      <c r="L4" s="198"/>
      <c r="M4" s="198"/>
      <c r="N4" s="198"/>
      <c r="O4" s="198"/>
      <c r="P4" s="198"/>
      <c r="Q4" s="198"/>
      <c r="R4" s="198"/>
      <c r="S4" s="199"/>
    </row>
    <row r="5" spans="1:20" ht="16.649999999999999" customHeight="1" thickBot="1" x14ac:dyDescent="0.35">
      <c r="A5" s="73"/>
      <c r="B5" s="74"/>
      <c r="C5" s="74"/>
      <c r="D5" s="74"/>
      <c r="E5" s="194" t="s">
        <v>72</v>
      </c>
      <c r="F5" s="195"/>
      <c r="G5" s="195"/>
      <c r="H5" s="195"/>
      <c r="I5" s="195"/>
      <c r="J5" s="195"/>
      <c r="K5" s="195"/>
      <c r="L5" s="195"/>
      <c r="M5" s="195"/>
      <c r="N5" s="195"/>
      <c r="O5" s="195"/>
      <c r="P5" s="195"/>
      <c r="Q5" s="195"/>
      <c r="R5" s="195"/>
      <c r="S5" s="196"/>
    </row>
    <row r="6" spans="1:20" ht="41.25" customHeight="1" thickBot="1" x14ac:dyDescent="0.35">
      <c r="A6" s="73"/>
      <c r="B6" s="74"/>
      <c r="C6" s="74"/>
      <c r="D6" s="74"/>
      <c r="E6" s="168" t="s">
        <v>0</v>
      </c>
      <c r="F6" s="169"/>
      <c r="G6" s="169"/>
      <c r="H6" s="89"/>
      <c r="I6" s="170" t="s">
        <v>1</v>
      </c>
      <c r="J6" s="171"/>
      <c r="K6" s="171"/>
      <c r="L6" s="172"/>
      <c r="M6" s="187"/>
      <c r="N6" s="188"/>
      <c r="O6" s="188"/>
      <c r="P6" s="188"/>
      <c r="Q6" s="188"/>
      <c r="R6" s="188"/>
      <c r="S6" s="189"/>
    </row>
    <row r="7" spans="1:20" ht="15.4" customHeight="1" x14ac:dyDescent="0.3">
      <c r="A7" s="73"/>
      <c r="B7" s="74"/>
      <c r="C7" s="74"/>
      <c r="D7" s="74"/>
      <c r="E7" s="181" t="s">
        <v>49</v>
      </c>
      <c r="F7" s="182"/>
      <c r="G7" s="86" t="s">
        <v>14</v>
      </c>
      <c r="H7" s="190"/>
      <c r="I7" s="190"/>
      <c r="J7" s="190"/>
      <c r="K7" s="191"/>
      <c r="L7" s="177" t="s">
        <v>80</v>
      </c>
      <c r="M7" s="178"/>
      <c r="N7" s="178"/>
      <c r="O7" s="178"/>
      <c r="P7" s="178"/>
      <c r="Q7" s="178"/>
      <c r="R7" s="173">
        <f>+S68</f>
        <v>0</v>
      </c>
      <c r="S7" s="174"/>
    </row>
    <row r="8" spans="1:20" ht="29.55" customHeight="1" thickBot="1" x14ac:dyDescent="0.35">
      <c r="A8" s="73"/>
      <c r="B8" s="74"/>
      <c r="C8" s="74"/>
      <c r="D8" s="74"/>
      <c r="E8" s="183"/>
      <c r="F8" s="184"/>
      <c r="G8" s="87" t="s">
        <v>50</v>
      </c>
      <c r="H8" s="200"/>
      <c r="I8" s="200"/>
      <c r="J8" s="200"/>
      <c r="K8" s="201"/>
      <c r="L8" s="179"/>
      <c r="M8" s="180"/>
      <c r="N8" s="180"/>
      <c r="O8" s="180"/>
      <c r="P8" s="180"/>
      <c r="Q8" s="180"/>
      <c r="R8" s="175"/>
      <c r="S8" s="176"/>
    </row>
    <row r="9" spans="1:20" ht="16" customHeight="1" x14ac:dyDescent="0.3">
      <c r="A9" s="73"/>
      <c r="B9" s="74"/>
      <c r="C9" s="74"/>
      <c r="D9" s="74"/>
      <c r="E9" s="166" t="s">
        <v>104</v>
      </c>
      <c r="F9" s="167"/>
      <c r="G9" s="167"/>
      <c r="H9" s="167"/>
      <c r="I9" s="167"/>
      <c r="J9" s="202"/>
      <c r="K9" s="203"/>
      <c r="L9" s="185" t="s">
        <v>40</v>
      </c>
      <c r="M9" s="186"/>
      <c r="N9" s="186"/>
      <c r="O9" s="186"/>
      <c r="P9" s="186"/>
      <c r="Q9" s="186"/>
      <c r="R9" s="190"/>
      <c r="S9" s="191"/>
    </row>
    <row r="10" spans="1:20" ht="14.95" x14ac:dyDescent="0.3">
      <c r="A10" s="73"/>
      <c r="B10" s="74"/>
      <c r="C10" s="74"/>
      <c r="D10" s="74"/>
      <c r="E10" s="164" t="s">
        <v>16</v>
      </c>
      <c r="F10" s="165"/>
      <c r="G10" s="165"/>
      <c r="H10" s="165"/>
      <c r="I10" s="165"/>
      <c r="J10" s="231"/>
      <c r="K10" s="232"/>
      <c r="L10" s="219" t="s">
        <v>19</v>
      </c>
      <c r="M10" s="220"/>
      <c r="N10" s="220"/>
      <c r="O10" s="220"/>
      <c r="P10" s="220"/>
      <c r="Q10" s="220"/>
      <c r="R10" s="192"/>
      <c r="S10" s="193"/>
    </row>
    <row r="11" spans="1:20" ht="41.25" customHeight="1" x14ac:dyDescent="0.3">
      <c r="A11" s="73"/>
      <c r="B11" s="74"/>
      <c r="C11" s="74"/>
      <c r="D11" s="74"/>
      <c r="E11" s="237" t="s">
        <v>41</v>
      </c>
      <c r="F11" s="238"/>
      <c r="G11" s="238"/>
      <c r="H11" s="238"/>
      <c r="I11" s="238"/>
      <c r="J11" s="233"/>
      <c r="K11" s="234"/>
      <c r="L11" s="219" t="s">
        <v>20</v>
      </c>
      <c r="M11" s="220"/>
      <c r="N11" s="220"/>
      <c r="O11" s="220"/>
      <c r="P11" s="220"/>
      <c r="Q11" s="220"/>
      <c r="R11" s="192"/>
      <c r="S11" s="193"/>
    </row>
    <row r="12" spans="1:20" ht="15.4" thickBot="1" x14ac:dyDescent="0.35">
      <c r="A12" s="73"/>
      <c r="B12" s="74"/>
      <c r="C12" s="74"/>
      <c r="D12" s="74"/>
      <c r="E12" s="239"/>
      <c r="F12" s="240"/>
      <c r="G12" s="240"/>
      <c r="H12" s="240"/>
      <c r="I12" s="240"/>
      <c r="J12" s="235"/>
      <c r="K12" s="236"/>
      <c r="L12" s="221" t="s">
        <v>21</v>
      </c>
      <c r="M12" s="222"/>
      <c r="N12" s="222"/>
      <c r="O12" s="222"/>
      <c r="P12" s="222"/>
      <c r="Q12" s="222"/>
      <c r="R12" s="229"/>
      <c r="S12" s="230"/>
    </row>
    <row r="13" spans="1:20" ht="14.5" x14ac:dyDescent="0.3">
      <c r="A13" s="73"/>
      <c r="B13" s="74"/>
      <c r="C13" s="74"/>
      <c r="D13" s="74"/>
      <c r="E13" s="215" t="s">
        <v>71</v>
      </c>
      <c r="F13" s="216"/>
      <c r="G13" s="216"/>
      <c r="H13" s="216"/>
      <c r="I13" s="216"/>
      <c r="J13" s="216"/>
      <c r="K13" s="216"/>
      <c r="L13" s="217"/>
      <c r="M13" s="217"/>
      <c r="N13" s="217"/>
      <c r="O13" s="217"/>
      <c r="P13" s="217"/>
      <c r="Q13" s="217"/>
      <c r="R13" s="217"/>
      <c r="S13" s="218"/>
      <c r="T13" s="88"/>
    </row>
    <row r="14" spans="1:20" ht="49.25" customHeight="1" x14ac:dyDescent="0.3">
      <c r="A14" s="73"/>
      <c r="B14" s="74"/>
      <c r="C14" s="74"/>
      <c r="D14" s="74"/>
      <c r="E14" s="227" t="s">
        <v>2</v>
      </c>
      <c r="F14" s="228" t="s">
        <v>3</v>
      </c>
      <c r="G14" s="228" t="s">
        <v>4</v>
      </c>
      <c r="H14" s="209" t="s">
        <v>42</v>
      </c>
      <c r="I14" s="209"/>
      <c r="J14" s="209"/>
      <c r="K14" s="212" t="s">
        <v>47</v>
      </c>
      <c r="L14" s="213"/>
      <c r="M14" s="213"/>
      <c r="N14" s="213"/>
      <c r="O14" s="213"/>
      <c r="P14" s="214"/>
      <c r="Q14" s="209" t="s">
        <v>89</v>
      </c>
      <c r="R14" s="209" t="s">
        <v>77</v>
      </c>
      <c r="S14" s="226" t="s">
        <v>79</v>
      </c>
      <c r="T14" s="88"/>
    </row>
    <row r="15" spans="1:20" ht="34.5" x14ac:dyDescent="0.3">
      <c r="A15" s="73"/>
      <c r="B15" s="74"/>
      <c r="C15" s="74"/>
      <c r="D15" s="74"/>
      <c r="E15" s="227"/>
      <c r="F15" s="228"/>
      <c r="G15" s="228"/>
      <c r="H15" s="209"/>
      <c r="I15" s="209"/>
      <c r="J15" s="209"/>
      <c r="K15" s="59" t="s">
        <v>44</v>
      </c>
      <c r="L15" s="59" t="s">
        <v>43</v>
      </c>
      <c r="M15" s="59" t="s">
        <v>45</v>
      </c>
      <c r="N15" s="59" t="s">
        <v>48</v>
      </c>
      <c r="O15" s="59" t="s">
        <v>78</v>
      </c>
      <c r="P15" s="132" t="s">
        <v>105</v>
      </c>
      <c r="Q15" s="209"/>
      <c r="R15" s="209"/>
      <c r="S15" s="226"/>
      <c r="T15" s="88"/>
    </row>
    <row r="16" spans="1:20" x14ac:dyDescent="0.3">
      <c r="A16" s="73"/>
      <c r="B16" s="74"/>
      <c r="C16" s="74"/>
      <c r="D16" s="74"/>
      <c r="E16" s="227"/>
      <c r="F16" s="228"/>
      <c r="G16" s="228"/>
      <c r="H16" s="59" t="s">
        <v>36</v>
      </c>
      <c r="I16" s="59" t="s">
        <v>37</v>
      </c>
      <c r="J16" s="59" t="s">
        <v>38</v>
      </c>
      <c r="K16" s="59" t="s">
        <v>8</v>
      </c>
      <c r="L16" s="59" t="s">
        <v>8</v>
      </c>
      <c r="M16" s="59" t="s">
        <v>8</v>
      </c>
      <c r="N16" s="59" t="s">
        <v>46</v>
      </c>
      <c r="O16" s="59" t="s">
        <v>8</v>
      </c>
      <c r="P16" s="132" t="s">
        <v>8</v>
      </c>
      <c r="Q16" s="62" t="s">
        <v>9</v>
      </c>
      <c r="R16" s="62" t="s">
        <v>9</v>
      </c>
      <c r="S16" s="45" t="s">
        <v>9</v>
      </c>
      <c r="T16" s="88"/>
    </row>
    <row r="17" spans="1:20" ht="14.5" x14ac:dyDescent="0.3">
      <c r="A17" s="73"/>
      <c r="B17" s="74"/>
      <c r="C17" s="74"/>
      <c r="D17" s="74"/>
      <c r="E17" s="46">
        <v>1</v>
      </c>
      <c r="F17" s="14">
        <v>2</v>
      </c>
      <c r="G17" s="14">
        <v>3</v>
      </c>
      <c r="H17" s="14">
        <v>4</v>
      </c>
      <c r="I17" s="14">
        <v>5</v>
      </c>
      <c r="J17" s="14">
        <v>6</v>
      </c>
      <c r="K17" s="14">
        <v>7</v>
      </c>
      <c r="L17" s="14">
        <v>8</v>
      </c>
      <c r="M17" s="14">
        <v>9</v>
      </c>
      <c r="N17" s="14">
        <v>10</v>
      </c>
      <c r="O17" s="14">
        <v>11</v>
      </c>
      <c r="P17" s="14">
        <v>12</v>
      </c>
      <c r="Q17" s="14">
        <v>13</v>
      </c>
      <c r="R17" s="14">
        <v>14</v>
      </c>
      <c r="S17" s="47">
        <v>15</v>
      </c>
      <c r="T17" s="88"/>
    </row>
    <row r="18" spans="1:20" x14ac:dyDescent="0.3">
      <c r="A18" s="73"/>
      <c r="B18" s="74"/>
      <c r="C18" s="74"/>
      <c r="D18" s="74"/>
      <c r="E18" s="48">
        <v>1</v>
      </c>
      <c r="F18" s="29"/>
      <c r="G18" s="29"/>
      <c r="H18" s="29"/>
      <c r="I18" s="29"/>
      <c r="J18" s="29"/>
      <c r="K18" s="63">
        <v>0</v>
      </c>
      <c r="L18" s="63">
        <v>0</v>
      </c>
      <c r="M18" s="63">
        <v>0</v>
      </c>
      <c r="N18" s="90"/>
      <c r="O18" s="82">
        <f>+IF(N18="SI",(K18+0.5*L18+0.25*M18)*1.04,K18+0.5*L18+0.25*M18)</f>
        <v>0</v>
      </c>
      <c r="P18" s="82">
        <f>+IF(O18&lt;120,O18,120)</f>
        <v>0</v>
      </c>
      <c r="Q18" s="91">
        <v>0</v>
      </c>
      <c r="R18" s="83" t="str">
        <f>+IF($J$11="SI",P18*$N$74,IF($J$11="NO",$N$69*P18,"-"))</f>
        <v>-</v>
      </c>
      <c r="S18" s="223"/>
    </row>
    <row r="19" spans="1:20" ht="15.1" customHeight="1" x14ac:dyDescent="0.3">
      <c r="A19" s="75"/>
      <c r="B19" s="39"/>
      <c r="C19" s="39"/>
      <c r="D19" s="39"/>
      <c r="E19" s="48">
        <v>2</v>
      </c>
      <c r="F19" s="29"/>
      <c r="G19" s="29"/>
      <c r="H19" s="29"/>
      <c r="I19" s="29"/>
      <c r="J19" s="29"/>
      <c r="K19" s="63">
        <v>0</v>
      </c>
      <c r="L19" s="63">
        <v>0</v>
      </c>
      <c r="M19" s="63">
        <v>0</v>
      </c>
      <c r="N19" s="90"/>
      <c r="O19" s="82">
        <f t="shared" ref="O19:O67" si="0">+IF(N19="SI",(K19+0.5*L19+0.25*M19)*1.04,K19+0.5*L19+0.25*M19)</f>
        <v>0</v>
      </c>
      <c r="P19" s="82">
        <f t="shared" ref="P19:P67" si="1">+IF(O19&lt;120,O19,120)</f>
        <v>0</v>
      </c>
      <c r="Q19" s="91">
        <v>0</v>
      </c>
      <c r="R19" s="83" t="str">
        <f t="shared" ref="R19:R67" si="2">+IF($J$11="SI",P19*$N$74,IF($J$11="NO",$N$69*P19,"-"))</f>
        <v>-</v>
      </c>
      <c r="S19" s="224"/>
    </row>
    <row r="20" spans="1:20" ht="23.1" customHeight="1" x14ac:dyDescent="0.3">
      <c r="A20" s="75"/>
      <c r="B20" s="39"/>
      <c r="C20" s="39"/>
      <c r="D20" s="39"/>
      <c r="E20" s="48">
        <v>3</v>
      </c>
      <c r="F20" s="29"/>
      <c r="G20" s="29"/>
      <c r="H20" s="29"/>
      <c r="I20" s="29"/>
      <c r="J20" s="29"/>
      <c r="K20" s="63">
        <v>0</v>
      </c>
      <c r="L20" s="63">
        <v>0</v>
      </c>
      <c r="M20" s="63">
        <v>0</v>
      </c>
      <c r="N20" s="90"/>
      <c r="O20" s="82">
        <f t="shared" si="0"/>
        <v>0</v>
      </c>
      <c r="P20" s="82">
        <f t="shared" si="1"/>
        <v>0</v>
      </c>
      <c r="Q20" s="91">
        <v>0</v>
      </c>
      <c r="R20" s="83" t="str">
        <f t="shared" si="2"/>
        <v>-</v>
      </c>
      <c r="S20" s="224"/>
    </row>
    <row r="21" spans="1:20" ht="17.850000000000001" x14ac:dyDescent="0.3">
      <c r="A21" s="75"/>
      <c r="B21" s="39"/>
      <c r="C21" s="39"/>
      <c r="D21" s="39"/>
      <c r="E21" s="48">
        <v>4</v>
      </c>
      <c r="F21" s="29"/>
      <c r="G21" s="29"/>
      <c r="H21" s="29"/>
      <c r="I21" s="29"/>
      <c r="J21" s="29"/>
      <c r="K21" s="63">
        <v>0</v>
      </c>
      <c r="L21" s="63">
        <v>0</v>
      </c>
      <c r="M21" s="63">
        <v>0</v>
      </c>
      <c r="N21" s="90"/>
      <c r="O21" s="82">
        <f t="shared" si="0"/>
        <v>0</v>
      </c>
      <c r="P21" s="82">
        <f t="shared" si="1"/>
        <v>0</v>
      </c>
      <c r="Q21" s="91">
        <v>0</v>
      </c>
      <c r="R21" s="83" t="str">
        <f t="shared" si="2"/>
        <v>-</v>
      </c>
      <c r="S21" s="224"/>
    </row>
    <row r="22" spans="1:20" ht="18" customHeight="1" x14ac:dyDescent="0.3">
      <c r="A22" s="76"/>
      <c r="B22" s="7"/>
      <c r="C22" s="8" t="s">
        <v>6</v>
      </c>
      <c r="D22" s="9" t="s">
        <v>7</v>
      </c>
      <c r="E22" s="48">
        <v>5</v>
      </c>
      <c r="F22" s="29"/>
      <c r="G22" s="29"/>
      <c r="H22" s="29"/>
      <c r="I22" s="29"/>
      <c r="J22" s="29"/>
      <c r="K22" s="63">
        <v>0</v>
      </c>
      <c r="L22" s="63">
        <v>0</v>
      </c>
      <c r="M22" s="63">
        <v>0</v>
      </c>
      <c r="N22" s="90"/>
      <c r="O22" s="82">
        <f t="shared" si="0"/>
        <v>0</v>
      </c>
      <c r="P22" s="82">
        <f t="shared" si="1"/>
        <v>0</v>
      </c>
      <c r="Q22" s="91">
        <v>0</v>
      </c>
      <c r="R22" s="83" t="str">
        <f t="shared" si="2"/>
        <v>-</v>
      </c>
      <c r="S22" s="224"/>
    </row>
    <row r="23" spans="1:20" s="15" customFormat="1" ht="12" customHeight="1" x14ac:dyDescent="0.3">
      <c r="A23" s="77"/>
      <c r="B23" s="11"/>
      <c r="C23" s="12"/>
      <c r="D23" s="13"/>
      <c r="E23" s="48">
        <v>6</v>
      </c>
      <c r="F23" s="29"/>
      <c r="G23" s="29"/>
      <c r="H23" s="29"/>
      <c r="I23" s="29"/>
      <c r="J23" s="29"/>
      <c r="K23" s="63">
        <v>0</v>
      </c>
      <c r="L23" s="63">
        <v>0</v>
      </c>
      <c r="M23" s="63">
        <v>0</v>
      </c>
      <c r="N23" s="90"/>
      <c r="O23" s="82">
        <f t="shared" si="0"/>
        <v>0</v>
      </c>
      <c r="P23" s="82">
        <f t="shared" si="1"/>
        <v>0</v>
      </c>
      <c r="Q23" s="91">
        <v>0</v>
      </c>
      <c r="R23" s="83" t="str">
        <f t="shared" si="2"/>
        <v>-</v>
      </c>
      <c r="S23" s="224"/>
    </row>
    <row r="24" spans="1:20" s="17" customFormat="1" ht="15.1" customHeight="1" x14ac:dyDescent="0.3">
      <c r="A24" s="77"/>
      <c r="B24" s="11"/>
      <c r="C24" s="16" t="s">
        <v>10</v>
      </c>
      <c r="D24" s="2" t="s">
        <v>10</v>
      </c>
      <c r="E24" s="48">
        <v>7</v>
      </c>
      <c r="F24" s="29"/>
      <c r="G24" s="29"/>
      <c r="H24" s="29"/>
      <c r="I24" s="29"/>
      <c r="J24" s="29"/>
      <c r="K24" s="63">
        <v>0</v>
      </c>
      <c r="L24" s="63">
        <v>0</v>
      </c>
      <c r="M24" s="63">
        <v>0</v>
      </c>
      <c r="N24" s="90"/>
      <c r="O24" s="82">
        <f t="shared" si="0"/>
        <v>0</v>
      </c>
      <c r="P24" s="82">
        <f t="shared" si="1"/>
        <v>0</v>
      </c>
      <c r="Q24" s="91">
        <v>0</v>
      </c>
      <c r="R24" s="83" t="str">
        <f t="shared" si="2"/>
        <v>-</v>
      </c>
      <c r="S24" s="224"/>
    </row>
    <row r="25" spans="1:20" s="17" customFormat="1" ht="15.1" customHeight="1" x14ac:dyDescent="0.3">
      <c r="A25" s="77"/>
      <c r="B25" s="11"/>
      <c r="C25" s="16" t="s">
        <v>10</v>
      </c>
      <c r="D25" s="2" t="s">
        <v>10</v>
      </c>
      <c r="E25" s="48">
        <v>8</v>
      </c>
      <c r="F25" s="29"/>
      <c r="G25" s="29"/>
      <c r="H25" s="29"/>
      <c r="I25" s="29"/>
      <c r="J25" s="29"/>
      <c r="K25" s="63">
        <v>0</v>
      </c>
      <c r="L25" s="63">
        <v>0</v>
      </c>
      <c r="M25" s="63">
        <v>0</v>
      </c>
      <c r="N25" s="90"/>
      <c r="O25" s="82">
        <f t="shared" si="0"/>
        <v>0</v>
      </c>
      <c r="P25" s="82">
        <f t="shared" si="1"/>
        <v>0</v>
      </c>
      <c r="Q25" s="91">
        <v>0</v>
      </c>
      <c r="R25" s="83" t="str">
        <f t="shared" si="2"/>
        <v>-</v>
      </c>
      <c r="S25" s="224"/>
    </row>
    <row r="26" spans="1:20" s="17" customFormat="1" ht="15.1" customHeight="1" x14ac:dyDescent="0.3">
      <c r="A26" s="77"/>
      <c r="B26" s="11"/>
      <c r="C26" s="16" t="s">
        <v>10</v>
      </c>
      <c r="D26" s="2" t="s">
        <v>10</v>
      </c>
      <c r="E26" s="48">
        <v>9</v>
      </c>
      <c r="F26" s="29"/>
      <c r="G26" s="29"/>
      <c r="H26" s="29"/>
      <c r="I26" s="29"/>
      <c r="J26" s="29"/>
      <c r="K26" s="63">
        <v>0</v>
      </c>
      <c r="L26" s="63">
        <v>0</v>
      </c>
      <c r="M26" s="63">
        <v>0</v>
      </c>
      <c r="N26" s="90"/>
      <c r="O26" s="82">
        <f t="shared" si="0"/>
        <v>0</v>
      </c>
      <c r="P26" s="82">
        <f t="shared" si="1"/>
        <v>0</v>
      </c>
      <c r="Q26" s="91">
        <v>0</v>
      </c>
      <c r="R26" s="83" t="str">
        <f t="shared" si="2"/>
        <v>-</v>
      </c>
      <c r="S26" s="224"/>
    </row>
    <row r="27" spans="1:20" s="17" customFormat="1" ht="15.1" customHeight="1" x14ac:dyDescent="0.3">
      <c r="A27" s="77"/>
      <c r="B27" s="11"/>
      <c r="C27" s="16" t="s">
        <v>10</v>
      </c>
      <c r="D27" s="2" t="s">
        <v>10</v>
      </c>
      <c r="E27" s="48">
        <v>10</v>
      </c>
      <c r="F27" s="29"/>
      <c r="G27" s="29"/>
      <c r="H27" s="29"/>
      <c r="I27" s="29"/>
      <c r="J27" s="29"/>
      <c r="K27" s="63">
        <v>0</v>
      </c>
      <c r="L27" s="63">
        <v>0</v>
      </c>
      <c r="M27" s="63">
        <v>0</v>
      </c>
      <c r="N27" s="90"/>
      <c r="O27" s="82">
        <f t="shared" si="0"/>
        <v>0</v>
      </c>
      <c r="P27" s="82">
        <f t="shared" si="1"/>
        <v>0</v>
      </c>
      <c r="Q27" s="91">
        <v>0</v>
      </c>
      <c r="R27" s="83" t="str">
        <f t="shared" si="2"/>
        <v>-</v>
      </c>
      <c r="S27" s="224"/>
    </row>
    <row r="28" spans="1:20" s="17" customFormat="1" ht="15.1" customHeight="1" x14ac:dyDescent="0.3">
      <c r="A28" s="77"/>
      <c r="B28" s="11"/>
      <c r="C28" s="16" t="s">
        <v>10</v>
      </c>
      <c r="D28" s="2" t="s">
        <v>10</v>
      </c>
      <c r="E28" s="48">
        <v>11</v>
      </c>
      <c r="F28" s="29"/>
      <c r="G28" s="29"/>
      <c r="H28" s="29"/>
      <c r="I28" s="29"/>
      <c r="J28" s="29"/>
      <c r="K28" s="63">
        <v>0</v>
      </c>
      <c r="L28" s="63">
        <v>0</v>
      </c>
      <c r="M28" s="63">
        <v>0</v>
      </c>
      <c r="N28" s="90"/>
      <c r="O28" s="82">
        <f t="shared" si="0"/>
        <v>0</v>
      </c>
      <c r="P28" s="82">
        <f t="shared" si="1"/>
        <v>0</v>
      </c>
      <c r="Q28" s="91">
        <v>0</v>
      </c>
      <c r="R28" s="83" t="str">
        <f t="shared" si="2"/>
        <v>-</v>
      </c>
      <c r="S28" s="224"/>
    </row>
    <row r="29" spans="1:20" s="17" customFormat="1" ht="15.1" customHeight="1" x14ac:dyDescent="0.3">
      <c r="A29" s="77"/>
      <c r="B29" s="11"/>
      <c r="C29" s="16" t="s">
        <v>10</v>
      </c>
      <c r="D29" s="2" t="s">
        <v>10</v>
      </c>
      <c r="E29" s="48">
        <v>12</v>
      </c>
      <c r="F29" s="29"/>
      <c r="G29" s="29"/>
      <c r="H29" s="29"/>
      <c r="I29" s="29"/>
      <c r="J29" s="29"/>
      <c r="K29" s="63">
        <v>0</v>
      </c>
      <c r="L29" s="63">
        <v>0</v>
      </c>
      <c r="M29" s="63">
        <v>0</v>
      </c>
      <c r="N29" s="90"/>
      <c r="O29" s="82">
        <f t="shared" si="0"/>
        <v>0</v>
      </c>
      <c r="P29" s="82">
        <f t="shared" si="1"/>
        <v>0</v>
      </c>
      <c r="Q29" s="91">
        <v>0</v>
      </c>
      <c r="R29" s="83" t="str">
        <f t="shared" si="2"/>
        <v>-</v>
      </c>
      <c r="S29" s="224"/>
    </row>
    <row r="30" spans="1:20" s="17" customFormat="1" ht="15.1" customHeight="1" x14ac:dyDescent="0.3">
      <c r="A30" s="77"/>
      <c r="B30" s="11"/>
      <c r="C30" s="16" t="s">
        <v>10</v>
      </c>
      <c r="D30" s="2" t="s">
        <v>10</v>
      </c>
      <c r="E30" s="48">
        <v>13</v>
      </c>
      <c r="F30" s="29"/>
      <c r="G30" s="29"/>
      <c r="H30" s="29"/>
      <c r="I30" s="29"/>
      <c r="J30" s="29"/>
      <c r="K30" s="63">
        <v>0</v>
      </c>
      <c r="L30" s="63">
        <v>0</v>
      </c>
      <c r="M30" s="63">
        <v>0</v>
      </c>
      <c r="N30" s="90"/>
      <c r="O30" s="82">
        <f t="shared" si="0"/>
        <v>0</v>
      </c>
      <c r="P30" s="82">
        <f t="shared" si="1"/>
        <v>0</v>
      </c>
      <c r="Q30" s="91">
        <v>0</v>
      </c>
      <c r="R30" s="83" t="str">
        <f t="shared" si="2"/>
        <v>-</v>
      </c>
      <c r="S30" s="224"/>
    </row>
    <row r="31" spans="1:20" s="17" customFormat="1" ht="15.1" customHeight="1" x14ac:dyDescent="0.3">
      <c r="A31" s="77"/>
      <c r="B31" s="11"/>
      <c r="C31" s="16" t="s">
        <v>10</v>
      </c>
      <c r="D31" s="2" t="s">
        <v>10</v>
      </c>
      <c r="E31" s="48">
        <v>14</v>
      </c>
      <c r="F31" s="29"/>
      <c r="G31" s="29"/>
      <c r="H31" s="29"/>
      <c r="I31" s="29"/>
      <c r="J31" s="29"/>
      <c r="K31" s="63">
        <v>0</v>
      </c>
      <c r="L31" s="63">
        <v>0</v>
      </c>
      <c r="M31" s="63">
        <v>0</v>
      </c>
      <c r="N31" s="90"/>
      <c r="O31" s="82">
        <f t="shared" si="0"/>
        <v>0</v>
      </c>
      <c r="P31" s="82">
        <f t="shared" si="1"/>
        <v>0</v>
      </c>
      <c r="Q31" s="91">
        <v>0</v>
      </c>
      <c r="R31" s="83" t="str">
        <f t="shared" si="2"/>
        <v>-</v>
      </c>
      <c r="S31" s="224"/>
    </row>
    <row r="32" spans="1:20" s="17" customFormat="1" ht="15.1" customHeight="1" x14ac:dyDescent="0.3">
      <c r="A32" s="77"/>
      <c r="B32" s="11"/>
      <c r="C32" s="16" t="s">
        <v>10</v>
      </c>
      <c r="D32" s="2" t="s">
        <v>10</v>
      </c>
      <c r="E32" s="48">
        <v>15</v>
      </c>
      <c r="F32" s="29"/>
      <c r="G32" s="29"/>
      <c r="H32" s="29"/>
      <c r="I32" s="29"/>
      <c r="J32" s="29"/>
      <c r="K32" s="63">
        <v>0</v>
      </c>
      <c r="L32" s="63">
        <v>0</v>
      </c>
      <c r="M32" s="63">
        <v>0</v>
      </c>
      <c r="N32" s="90"/>
      <c r="O32" s="82">
        <f t="shared" si="0"/>
        <v>0</v>
      </c>
      <c r="P32" s="82">
        <f t="shared" si="1"/>
        <v>0</v>
      </c>
      <c r="Q32" s="91">
        <v>0</v>
      </c>
      <c r="R32" s="83" t="str">
        <f t="shared" si="2"/>
        <v>-</v>
      </c>
      <c r="S32" s="224"/>
    </row>
    <row r="33" spans="1:19" s="17" customFormat="1" ht="15.1" customHeight="1" x14ac:dyDescent="0.3">
      <c r="A33" s="77"/>
      <c r="B33" s="11"/>
      <c r="C33" s="16" t="s">
        <v>10</v>
      </c>
      <c r="D33" s="2" t="s">
        <v>10</v>
      </c>
      <c r="E33" s="48">
        <v>16</v>
      </c>
      <c r="F33" s="29"/>
      <c r="G33" s="29"/>
      <c r="H33" s="29"/>
      <c r="I33" s="29"/>
      <c r="J33" s="29"/>
      <c r="K33" s="63">
        <v>0</v>
      </c>
      <c r="L33" s="63">
        <v>0</v>
      </c>
      <c r="M33" s="63">
        <v>0</v>
      </c>
      <c r="N33" s="90"/>
      <c r="O33" s="82">
        <f t="shared" si="0"/>
        <v>0</v>
      </c>
      <c r="P33" s="82">
        <f t="shared" si="1"/>
        <v>0</v>
      </c>
      <c r="Q33" s="91">
        <v>0</v>
      </c>
      <c r="R33" s="83" t="str">
        <f t="shared" si="2"/>
        <v>-</v>
      </c>
      <c r="S33" s="224"/>
    </row>
    <row r="34" spans="1:19" s="17" customFormat="1" ht="15.1" customHeight="1" x14ac:dyDescent="0.3">
      <c r="A34" s="77"/>
      <c r="B34" s="11"/>
      <c r="C34" s="16" t="s">
        <v>10</v>
      </c>
      <c r="D34" s="2" t="s">
        <v>10</v>
      </c>
      <c r="E34" s="48">
        <v>17</v>
      </c>
      <c r="F34" s="29"/>
      <c r="G34" s="29"/>
      <c r="H34" s="29"/>
      <c r="I34" s="29"/>
      <c r="J34" s="29"/>
      <c r="K34" s="63">
        <v>0</v>
      </c>
      <c r="L34" s="63">
        <v>0</v>
      </c>
      <c r="M34" s="63">
        <v>0</v>
      </c>
      <c r="N34" s="90"/>
      <c r="O34" s="82">
        <f t="shared" si="0"/>
        <v>0</v>
      </c>
      <c r="P34" s="82">
        <f t="shared" si="1"/>
        <v>0</v>
      </c>
      <c r="Q34" s="91">
        <v>0</v>
      </c>
      <c r="R34" s="83" t="str">
        <f t="shared" si="2"/>
        <v>-</v>
      </c>
      <c r="S34" s="224"/>
    </row>
    <row r="35" spans="1:19" s="17" customFormat="1" ht="15.1" customHeight="1" x14ac:dyDescent="0.3">
      <c r="A35" s="77"/>
      <c r="B35" s="11"/>
      <c r="C35" s="16" t="s">
        <v>10</v>
      </c>
      <c r="D35" s="2" t="s">
        <v>10</v>
      </c>
      <c r="E35" s="48">
        <v>18</v>
      </c>
      <c r="F35" s="29"/>
      <c r="G35" s="29"/>
      <c r="H35" s="29"/>
      <c r="I35" s="29"/>
      <c r="J35" s="29"/>
      <c r="K35" s="63">
        <v>0</v>
      </c>
      <c r="L35" s="63">
        <v>0</v>
      </c>
      <c r="M35" s="63">
        <v>0</v>
      </c>
      <c r="N35" s="90"/>
      <c r="O35" s="82">
        <f t="shared" si="0"/>
        <v>0</v>
      </c>
      <c r="P35" s="82">
        <f t="shared" si="1"/>
        <v>0</v>
      </c>
      <c r="Q35" s="91">
        <v>0</v>
      </c>
      <c r="R35" s="83" t="str">
        <f t="shared" si="2"/>
        <v>-</v>
      </c>
      <c r="S35" s="224"/>
    </row>
    <row r="36" spans="1:19" s="17" customFormat="1" ht="15.1" customHeight="1" x14ac:dyDescent="0.3">
      <c r="A36" s="77"/>
      <c r="B36" s="11"/>
      <c r="C36" s="16" t="s">
        <v>10</v>
      </c>
      <c r="D36" s="2" t="s">
        <v>10</v>
      </c>
      <c r="E36" s="48">
        <v>19</v>
      </c>
      <c r="F36" s="29"/>
      <c r="G36" s="29"/>
      <c r="H36" s="29"/>
      <c r="I36" s="29"/>
      <c r="J36" s="29"/>
      <c r="K36" s="63">
        <v>0</v>
      </c>
      <c r="L36" s="63">
        <v>0</v>
      </c>
      <c r="M36" s="63">
        <v>0</v>
      </c>
      <c r="N36" s="90"/>
      <c r="O36" s="82">
        <f t="shared" si="0"/>
        <v>0</v>
      </c>
      <c r="P36" s="82">
        <f t="shared" si="1"/>
        <v>0</v>
      </c>
      <c r="Q36" s="91">
        <v>0</v>
      </c>
      <c r="R36" s="83" t="str">
        <f t="shared" si="2"/>
        <v>-</v>
      </c>
      <c r="S36" s="224"/>
    </row>
    <row r="37" spans="1:19" s="17" customFormat="1" ht="15.1" customHeight="1" x14ac:dyDescent="0.3">
      <c r="A37" s="77"/>
      <c r="B37" s="11"/>
      <c r="C37" s="16" t="s">
        <v>10</v>
      </c>
      <c r="D37" s="2" t="s">
        <v>10</v>
      </c>
      <c r="E37" s="48">
        <v>20</v>
      </c>
      <c r="F37" s="29"/>
      <c r="G37" s="29"/>
      <c r="H37" s="29"/>
      <c r="I37" s="29"/>
      <c r="J37" s="29"/>
      <c r="K37" s="63">
        <v>0</v>
      </c>
      <c r="L37" s="63">
        <v>0</v>
      </c>
      <c r="M37" s="63">
        <v>0</v>
      </c>
      <c r="N37" s="90"/>
      <c r="O37" s="82">
        <f t="shared" si="0"/>
        <v>0</v>
      </c>
      <c r="P37" s="82">
        <f t="shared" si="1"/>
        <v>0</v>
      </c>
      <c r="Q37" s="91">
        <v>0</v>
      </c>
      <c r="R37" s="83" t="str">
        <f t="shared" si="2"/>
        <v>-</v>
      </c>
      <c r="S37" s="224"/>
    </row>
    <row r="38" spans="1:19" s="17" customFormat="1" ht="15.1" customHeight="1" x14ac:dyDescent="0.3">
      <c r="A38" s="77"/>
      <c r="B38" s="11"/>
      <c r="C38" s="16" t="s">
        <v>10</v>
      </c>
      <c r="D38" s="2" t="s">
        <v>10</v>
      </c>
      <c r="E38" s="48">
        <v>21</v>
      </c>
      <c r="F38" s="29"/>
      <c r="G38" s="29"/>
      <c r="H38" s="29"/>
      <c r="I38" s="29"/>
      <c r="J38" s="29"/>
      <c r="K38" s="63">
        <v>0</v>
      </c>
      <c r="L38" s="63">
        <v>0</v>
      </c>
      <c r="M38" s="63">
        <v>0</v>
      </c>
      <c r="N38" s="90"/>
      <c r="O38" s="82">
        <f t="shared" si="0"/>
        <v>0</v>
      </c>
      <c r="P38" s="82">
        <f t="shared" si="1"/>
        <v>0</v>
      </c>
      <c r="Q38" s="91">
        <v>0</v>
      </c>
      <c r="R38" s="83" t="str">
        <f t="shared" si="2"/>
        <v>-</v>
      </c>
      <c r="S38" s="224"/>
    </row>
    <row r="39" spans="1:19" s="17" customFormat="1" ht="15.1" customHeight="1" x14ac:dyDescent="0.3">
      <c r="A39" s="77"/>
      <c r="B39" s="11"/>
      <c r="C39" s="16" t="s">
        <v>10</v>
      </c>
      <c r="D39" s="2" t="s">
        <v>10</v>
      </c>
      <c r="E39" s="48">
        <v>22</v>
      </c>
      <c r="F39" s="29"/>
      <c r="G39" s="29"/>
      <c r="H39" s="29"/>
      <c r="I39" s="29"/>
      <c r="J39" s="29"/>
      <c r="K39" s="63">
        <v>0</v>
      </c>
      <c r="L39" s="63">
        <v>0</v>
      </c>
      <c r="M39" s="63">
        <v>0</v>
      </c>
      <c r="N39" s="90"/>
      <c r="O39" s="82">
        <f t="shared" si="0"/>
        <v>0</v>
      </c>
      <c r="P39" s="82">
        <f t="shared" si="1"/>
        <v>0</v>
      </c>
      <c r="Q39" s="91">
        <v>0</v>
      </c>
      <c r="R39" s="83" t="str">
        <f t="shared" si="2"/>
        <v>-</v>
      </c>
      <c r="S39" s="224"/>
    </row>
    <row r="40" spans="1:19" s="17" customFormat="1" ht="15.1" customHeight="1" x14ac:dyDescent="0.3">
      <c r="A40" s="77"/>
      <c r="B40" s="11"/>
      <c r="C40" s="16" t="s">
        <v>10</v>
      </c>
      <c r="D40" s="2" t="s">
        <v>10</v>
      </c>
      <c r="E40" s="48">
        <v>23</v>
      </c>
      <c r="F40" s="29"/>
      <c r="G40" s="29"/>
      <c r="H40" s="29"/>
      <c r="I40" s="29"/>
      <c r="J40" s="29"/>
      <c r="K40" s="63">
        <v>0</v>
      </c>
      <c r="L40" s="63">
        <v>0</v>
      </c>
      <c r="M40" s="63">
        <v>0</v>
      </c>
      <c r="N40" s="90"/>
      <c r="O40" s="82">
        <f t="shared" si="0"/>
        <v>0</v>
      </c>
      <c r="P40" s="82">
        <f t="shared" si="1"/>
        <v>0</v>
      </c>
      <c r="Q40" s="91">
        <v>0</v>
      </c>
      <c r="R40" s="83" t="str">
        <f t="shared" si="2"/>
        <v>-</v>
      </c>
      <c r="S40" s="224"/>
    </row>
    <row r="41" spans="1:19" s="17" customFormat="1" ht="15.1" customHeight="1" x14ac:dyDescent="0.3">
      <c r="A41" s="77"/>
      <c r="B41" s="11"/>
      <c r="C41" s="16" t="s">
        <v>10</v>
      </c>
      <c r="D41" s="2" t="s">
        <v>10</v>
      </c>
      <c r="E41" s="48">
        <v>24</v>
      </c>
      <c r="F41" s="29"/>
      <c r="G41" s="29"/>
      <c r="H41" s="29"/>
      <c r="I41" s="29"/>
      <c r="J41" s="29"/>
      <c r="K41" s="63">
        <v>0</v>
      </c>
      <c r="L41" s="63">
        <v>0</v>
      </c>
      <c r="M41" s="63">
        <v>0</v>
      </c>
      <c r="N41" s="90"/>
      <c r="O41" s="82">
        <f t="shared" si="0"/>
        <v>0</v>
      </c>
      <c r="P41" s="82">
        <f t="shared" si="1"/>
        <v>0</v>
      </c>
      <c r="Q41" s="91">
        <v>0</v>
      </c>
      <c r="R41" s="83" t="str">
        <f t="shared" si="2"/>
        <v>-</v>
      </c>
      <c r="S41" s="224"/>
    </row>
    <row r="42" spans="1:19" s="17" customFormat="1" ht="15.1" customHeight="1" x14ac:dyDescent="0.3">
      <c r="A42" s="77"/>
      <c r="B42" s="11"/>
      <c r="C42" s="16" t="s">
        <v>10</v>
      </c>
      <c r="D42" s="2" t="s">
        <v>10</v>
      </c>
      <c r="E42" s="48">
        <v>25</v>
      </c>
      <c r="F42" s="29"/>
      <c r="G42" s="29"/>
      <c r="H42" s="29"/>
      <c r="I42" s="29"/>
      <c r="J42" s="29"/>
      <c r="K42" s="63">
        <v>0</v>
      </c>
      <c r="L42" s="63">
        <v>0</v>
      </c>
      <c r="M42" s="63">
        <v>0</v>
      </c>
      <c r="N42" s="90"/>
      <c r="O42" s="82">
        <f t="shared" si="0"/>
        <v>0</v>
      </c>
      <c r="P42" s="82">
        <f t="shared" si="1"/>
        <v>0</v>
      </c>
      <c r="Q42" s="91">
        <v>0</v>
      </c>
      <c r="R42" s="83" t="str">
        <f t="shared" si="2"/>
        <v>-</v>
      </c>
      <c r="S42" s="224"/>
    </row>
    <row r="43" spans="1:19" s="17" customFormat="1" ht="15.1" customHeight="1" x14ac:dyDescent="0.3">
      <c r="A43" s="77"/>
      <c r="B43" s="11"/>
      <c r="C43" s="16" t="s">
        <v>10</v>
      </c>
      <c r="D43" s="2" t="s">
        <v>10</v>
      </c>
      <c r="E43" s="48">
        <v>26</v>
      </c>
      <c r="F43" s="29"/>
      <c r="G43" s="29"/>
      <c r="H43" s="29"/>
      <c r="I43" s="29"/>
      <c r="J43" s="29"/>
      <c r="K43" s="63">
        <v>0</v>
      </c>
      <c r="L43" s="63">
        <v>0</v>
      </c>
      <c r="M43" s="63">
        <v>0</v>
      </c>
      <c r="N43" s="90"/>
      <c r="O43" s="82">
        <f t="shared" si="0"/>
        <v>0</v>
      </c>
      <c r="P43" s="82">
        <f t="shared" si="1"/>
        <v>0</v>
      </c>
      <c r="Q43" s="91">
        <v>0</v>
      </c>
      <c r="R43" s="83" t="str">
        <f t="shared" si="2"/>
        <v>-</v>
      </c>
      <c r="S43" s="224"/>
    </row>
    <row r="44" spans="1:19" s="17" customFormat="1" ht="15.1" customHeight="1" x14ac:dyDescent="0.3">
      <c r="A44" s="77"/>
      <c r="B44" s="11"/>
      <c r="C44" s="16" t="s">
        <v>10</v>
      </c>
      <c r="D44" s="2" t="s">
        <v>10</v>
      </c>
      <c r="E44" s="48">
        <v>27</v>
      </c>
      <c r="F44" s="29"/>
      <c r="G44" s="29"/>
      <c r="H44" s="29"/>
      <c r="I44" s="29"/>
      <c r="J44" s="29"/>
      <c r="K44" s="63">
        <v>0</v>
      </c>
      <c r="L44" s="63">
        <v>0</v>
      </c>
      <c r="M44" s="63">
        <v>0</v>
      </c>
      <c r="N44" s="90"/>
      <c r="O44" s="82">
        <f t="shared" si="0"/>
        <v>0</v>
      </c>
      <c r="P44" s="82">
        <f t="shared" si="1"/>
        <v>0</v>
      </c>
      <c r="Q44" s="91">
        <v>0</v>
      </c>
      <c r="R44" s="83" t="str">
        <f t="shared" si="2"/>
        <v>-</v>
      </c>
      <c r="S44" s="224"/>
    </row>
    <row r="45" spans="1:19" s="17" customFormat="1" ht="15.1" customHeight="1" x14ac:dyDescent="0.3">
      <c r="A45" s="77"/>
      <c r="B45" s="11"/>
      <c r="C45" s="16" t="s">
        <v>10</v>
      </c>
      <c r="D45" s="2" t="s">
        <v>10</v>
      </c>
      <c r="E45" s="48">
        <v>28</v>
      </c>
      <c r="F45" s="29"/>
      <c r="G45" s="29"/>
      <c r="H45" s="29"/>
      <c r="I45" s="29"/>
      <c r="J45" s="29"/>
      <c r="K45" s="63">
        <v>0</v>
      </c>
      <c r="L45" s="63">
        <v>0</v>
      </c>
      <c r="M45" s="63">
        <v>0</v>
      </c>
      <c r="N45" s="90"/>
      <c r="O45" s="82">
        <f t="shared" si="0"/>
        <v>0</v>
      </c>
      <c r="P45" s="82">
        <f t="shared" si="1"/>
        <v>0</v>
      </c>
      <c r="Q45" s="91">
        <v>0</v>
      </c>
      <c r="R45" s="83" t="str">
        <f t="shared" si="2"/>
        <v>-</v>
      </c>
      <c r="S45" s="224"/>
    </row>
    <row r="46" spans="1:19" s="17" customFormat="1" ht="15.1" customHeight="1" x14ac:dyDescent="0.3">
      <c r="A46" s="77"/>
      <c r="B46" s="11"/>
      <c r="C46" s="16" t="s">
        <v>10</v>
      </c>
      <c r="D46" s="2" t="s">
        <v>10</v>
      </c>
      <c r="E46" s="48">
        <v>29</v>
      </c>
      <c r="F46" s="29"/>
      <c r="G46" s="29"/>
      <c r="H46" s="29"/>
      <c r="I46" s="29"/>
      <c r="J46" s="29"/>
      <c r="K46" s="63">
        <v>0</v>
      </c>
      <c r="L46" s="63">
        <v>0</v>
      </c>
      <c r="M46" s="63">
        <v>0</v>
      </c>
      <c r="N46" s="90"/>
      <c r="O46" s="82">
        <f t="shared" si="0"/>
        <v>0</v>
      </c>
      <c r="P46" s="82">
        <f t="shared" si="1"/>
        <v>0</v>
      </c>
      <c r="Q46" s="91">
        <v>0</v>
      </c>
      <c r="R46" s="83" t="str">
        <f t="shared" si="2"/>
        <v>-</v>
      </c>
      <c r="S46" s="224"/>
    </row>
    <row r="47" spans="1:19" s="17" customFormat="1" ht="15.1" customHeight="1" x14ac:dyDescent="0.3">
      <c r="A47" s="77"/>
      <c r="B47" s="11"/>
      <c r="C47" s="16" t="s">
        <v>10</v>
      </c>
      <c r="D47" s="2" t="s">
        <v>10</v>
      </c>
      <c r="E47" s="48">
        <v>30</v>
      </c>
      <c r="F47" s="29"/>
      <c r="G47" s="29"/>
      <c r="H47" s="29"/>
      <c r="I47" s="29"/>
      <c r="J47" s="29"/>
      <c r="K47" s="63">
        <v>0</v>
      </c>
      <c r="L47" s="63">
        <v>0</v>
      </c>
      <c r="M47" s="63">
        <v>0</v>
      </c>
      <c r="N47" s="90"/>
      <c r="O47" s="82">
        <f t="shared" si="0"/>
        <v>0</v>
      </c>
      <c r="P47" s="82">
        <f t="shared" si="1"/>
        <v>0</v>
      </c>
      <c r="Q47" s="91">
        <v>0</v>
      </c>
      <c r="R47" s="83" t="str">
        <f t="shared" si="2"/>
        <v>-</v>
      </c>
      <c r="S47" s="224"/>
    </row>
    <row r="48" spans="1:19" s="17" customFormat="1" ht="15.1" customHeight="1" x14ac:dyDescent="0.3">
      <c r="A48" s="77"/>
      <c r="B48" s="11"/>
      <c r="C48" s="16" t="s">
        <v>10</v>
      </c>
      <c r="D48" s="2" t="s">
        <v>10</v>
      </c>
      <c r="E48" s="48">
        <v>31</v>
      </c>
      <c r="F48" s="29"/>
      <c r="G48" s="29"/>
      <c r="H48" s="29"/>
      <c r="I48" s="29"/>
      <c r="J48" s="29"/>
      <c r="K48" s="63">
        <v>0</v>
      </c>
      <c r="L48" s="63">
        <v>0</v>
      </c>
      <c r="M48" s="63">
        <v>0</v>
      </c>
      <c r="N48" s="90"/>
      <c r="O48" s="82">
        <f t="shared" si="0"/>
        <v>0</v>
      </c>
      <c r="P48" s="82">
        <f t="shared" si="1"/>
        <v>0</v>
      </c>
      <c r="Q48" s="91">
        <v>0</v>
      </c>
      <c r="R48" s="83" t="str">
        <f t="shared" si="2"/>
        <v>-</v>
      </c>
      <c r="S48" s="224"/>
    </row>
    <row r="49" spans="1:19" s="17" customFormat="1" ht="15.1" customHeight="1" x14ac:dyDescent="0.3">
      <c r="A49" s="77"/>
      <c r="B49" s="11"/>
      <c r="C49" s="16" t="s">
        <v>10</v>
      </c>
      <c r="D49" s="2" t="s">
        <v>10</v>
      </c>
      <c r="E49" s="48">
        <v>32</v>
      </c>
      <c r="F49" s="29"/>
      <c r="G49" s="29"/>
      <c r="H49" s="29"/>
      <c r="I49" s="29"/>
      <c r="J49" s="29"/>
      <c r="K49" s="63">
        <v>0</v>
      </c>
      <c r="L49" s="63">
        <v>0</v>
      </c>
      <c r="M49" s="63">
        <v>0</v>
      </c>
      <c r="N49" s="90"/>
      <c r="O49" s="82">
        <f t="shared" si="0"/>
        <v>0</v>
      </c>
      <c r="P49" s="82">
        <f t="shared" si="1"/>
        <v>0</v>
      </c>
      <c r="Q49" s="91">
        <v>0</v>
      </c>
      <c r="R49" s="83" t="str">
        <f t="shared" si="2"/>
        <v>-</v>
      </c>
      <c r="S49" s="224"/>
    </row>
    <row r="50" spans="1:19" s="17" customFormat="1" ht="15.1" customHeight="1" x14ac:dyDescent="0.3">
      <c r="A50" s="77"/>
      <c r="B50" s="11"/>
      <c r="C50" s="16" t="s">
        <v>10</v>
      </c>
      <c r="D50" s="2" t="s">
        <v>10</v>
      </c>
      <c r="E50" s="48">
        <v>33</v>
      </c>
      <c r="F50" s="29"/>
      <c r="G50" s="29"/>
      <c r="H50" s="29"/>
      <c r="I50" s="29"/>
      <c r="J50" s="29"/>
      <c r="K50" s="63">
        <v>0</v>
      </c>
      <c r="L50" s="63">
        <v>0</v>
      </c>
      <c r="M50" s="63">
        <v>0</v>
      </c>
      <c r="N50" s="90"/>
      <c r="O50" s="82">
        <f t="shared" si="0"/>
        <v>0</v>
      </c>
      <c r="P50" s="82">
        <f t="shared" si="1"/>
        <v>0</v>
      </c>
      <c r="Q50" s="91">
        <v>0</v>
      </c>
      <c r="R50" s="83" t="str">
        <f t="shared" si="2"/>
        <v>-</v>
      </c>
      <c r="S50" s="224"/>
    </row>
    <row r="51" spans="1:19" s="17" customFormat="1" ht="15.1" customHeight="1" x14ac:dyDescent="0.3">
      <c r="A51" s="77"/>
      <c r="B51" s="11"/>
      <c r="C51" s="16" t="s">
        <v>10</v>
      </c>
      <c r="D51" s="2" t="s">
        <v>10</v>
      </c>
      <c r="E51" s="48">
        <v>34</v>
      </c>
      <c r="F51" s="29"/>
      <c r="G51" s="29"/>
      <c r="H51" s="29"/>
      <c r="I51" s="29"/>
      <c r="J51" s="29"/>
      <c r="K51" s="63">
        <v>0</v>
      </c>
      <c r="L51" s="63">
        <v>0</v>
      </c>
      <c r="M51" s="63">
        <v>0</v>
      </c>
      <c r="N51" s="90"/>
      <c r="O51" s="82">
        <f t="shared" si="0"/>
        <v>0</v>
      </c>
      <c r="P51" s="82">
        <f t="shared" si="1"/>
        <v>0</v>
      </c>
      <c r="Q51" s="91">
        <v>0</v>
      </c>
      <c r="R51" s="83" t="str">
        <f t="shared" si="2"/>
        <v>-</v>
      </c>
      <c r="S51" s="224"/>
    </row>
    <row r="52" spans="1:19" s="17" customFormat="1" ht="15.1" customHeight="1" x14ac:dyDescent="0.3">
      <c r="A52" s="77"/>
      <c r="B52" s="11"/>
      <c r="C52" s="16" t="s">
        <v>10</v>
      </c>
      <c r="D52" s="2" t="s">
        <v>10</v>
      </c>
      <c r="E52" s="48">
        <v>35</v>
      </c>
      <c r="F52" s="29"/>
      <c r="G52" s="29"/>
      <c r="H52" s="29"/>
      <c r="I52" s="29"/>
      <c r="J52" s="29"/>
      <c r="K52" s="63">
        <v>0</v>
      </c>
      <c r="L52" s="63">
        <v>0</v>
      </c>
      <c r="M52" s="63">
        <v>0</v>
      </c>
      <c r="N52" s="90"/>
      <c r="O52" s="82">
        <f t="shared" si="0"/>
        <v>0</v>
      </c>
      <c r="P52" s="82">
        <f t="shared" si="1"/>
        <v>0</v>
      </c>
      <c r="Q52" s="91">
        <v>0</v>
      </c>
      <c r="R52" s="83" t="str">
        <f t="shared" si="2"/>
        <v>-</v>
      </c>
      <c r="S52" s="224"/>
    </row>
    <row r="53" spans="1:19" s="17" customFormat="1" ht="15.1" customHeight="1" x14ac:dyDescent="0.3">
      <c r="A53" s="77"/>
      <c r="B53" s="11"/>
      <c r="C53" s="16" t="s">
        <v>10</v>
      </c>
      <c r="D53" s="2" t="s">
        <v>10</v>
      </c>
      <c r="E53" s="48">
        <v>36</v>
      </c>
      <c r="F53" s="29"/>
      <c r="G53" s="29"/>
      <c r="H53" s="29"/>
      <c r="I53" s="29"/>
      <c r="J53" s="29"/>
      <c r="K53" s="63">
        <v>0</v>
      </c>
      <c r="L53" s="63">
        <v>0</v>
      </c>
      <c r="M53" s="63">
        <v>0</v>
      </c>
      <c r="N53" s="90"/>
      <c r="O53" s="82">
        <f t="shared" si="0"/>
        <v>0</v>
      </c>
      <c r="P53" s="82">
        <f t="shared" si="1"/>
        <v>0</v>
      </c>
      <c r="Q53" s="91">
        <v>0</v>
      </c>
      <c r="R53" s="83" t="str">
        <f t="shared" si="2"/>
        <v>-</v>
      </c>
      <c r="S53" s="224"/>
    </row>
    <row r="54" spans="1:19" s="17" customFormat="1" ht="15.1" customHeight="1" x14ac:dyDescent="0.3">
      <c r="A54" s="77"/>
      <c r="B54" s="11"/>
      <c r="C54" s="16" t="s">
        <v>10</v>
      </c>
      <c r="D54" s="2" t="s">
        <v>10</v>
      </c>
      <c r="E54" s="48">
        <v>37</v>
      </c>
      <c r="F54" s="29"/>
      <c r="G54" s="29"/>
      <c r="H54" s="29"/>
      <c r="I54" s="29"/>
      <c r="J54" s="29"/>
      <c r="K54" s="63">
        <v>0</v>
      </c>
      <c r="L54" s="63">
        <v>0</v>
      </c>
      <c r="M54" s="63">
        <v>0</v>
      </c>
      <c r="N54" s="90"/>
      <c r="O54" s="82">
        <f t="shared" si="0"/>
        <v>0</v>
      </c>
      <c r="P54" s="82">
        <f t="shared" si="1"/>
        <v>0</v>
      </c>
      <c r="Q54" s="91">
        <v>0</v>
      </c>
      <c r="R54" s="83" t="str">
        <f t="shared" si="2"/>
        <v>-</v>
      </c>
      <c r="S54" s="224"/>
    </row>
    <row r="55" spans="1:19" s="17" customFormat="1" ht="15.1" customHeight="1" x14ac:dyDescent="0.3">
      <c r="A55" s="77"/>
      <c r="B55" s="11"/>
      <c r="C55" s="16" t="s">
        <v>10</v>
      </c>
      <c r="D55" s="2" t="s">
        <v>10</v>
      </c>
      <c r="E55" s="48">
        <v>38</v>
      </c>
      <c r="F55" s="29"/>
      <c r="G55" s="29"/>
      <c r="H55" s="29"/>
      <c r="I55" s="29"/>
      <c r="J55" s="29"/>
      <c r="K55" s="63">
        <v>0</v>
      </c>
      <c r="L55" s="63">
        <v>0</v>
      </c>
      <c r="M55" s="63">
        <v>0</v>
      </c>
      <c r="N55" s="90"/>
      <c r="O55" s="82">
        <f t="shared" si="0"/>
        <v>0</v>
      </c>
      <c r="P55" s="82">
        <f t="shared" si="1"/>
        <v>0</v>
      </c>
      <c r="Q55" s="91">
        <v>0</v>
      </c>
      <c r="R55" s="83" t="str">
        <f t="shared" si="2"/>
        <v>-</v>
      </c>
      <c r="S55" s="224"/>
    </row>
    <row r="56" spans="1:19" s="17" customFormat="1" ht="15.1" customHeight="1" x14ac:dyDescent="0.3">
      <c r="A56" s="77"/>
      <c r="B56" s="11"/>
      <c r="C56" s="16" t="s">
        <v>10</v>
      </c>
      <c r="D56" s="2" t="s">
        <v>10</v>
      </c>
      <c r="E56" s="48">
        <v>39</v>
      </c>
      <c r="F56" s="29"/>
      <c r="G56" s="29"/>
      <c r="H56" s="29"/>
      <c r="I56" s="29"/>
      <c r="J56" s="29"/>
      <c r="K56" s="63">
        <v>0</v>
      </c>
      <c r="L56" s="63">
        <v>0</v>
      </c>
      <c r="M56" s="63">
        <v>0</v>
      </c>
      <c r="N56" s="90"/>
      <c r="O56" s="82">
        <f t="shared" si="0"/>
        <v>0</v>
      </c>
      <c r="P56" s="82">
        <f t="shared" si="1"/>
        <v>0</v>
      </c>
      <c r="Q56" s="91">
        <v>0</v>
      </c>
      <c r="R56" s="83" t="str">
        <f t="shared" si="2"/>
        <v>-</v>
      </c>
      <c r="S56" s="224"/>
    </row>
    <row r="57" spans="1:19" s="17" customFormat="1" ht="15.1" customHeight="1" x14ac:dyDescent="0.3">
      <c r="A57" s="77"/>
      <c r="B57" s="11"/>
      <c r="C57" s="16" t="s">
        <v>10</v>
      </c>
      <c r="D57" s="2" t="s">
        <v>10</v>
      </c>
      <c r="E57" s="48">
        <v>40</v>
      </c>
      <c r="F57" s="29"/>
      <c r="G57" s="29"/>
      <c r="H57" s="29"/>
      <c r="I57" s="29"/>
      <c r="J57" s="29"/>
      <c r="K57" s="63">
        <v>0</v>
      </c>
      <c r="L57" s="63">
        <v>0</v>
      </c>
      <c r="M57" s="63">
        <v>0</v>
      </c>
      <c r="N57" s="90"/>
      <c r="O57" s="82">
        <f t="shared" si="0"/>
        <v>0</v>
      </c>
      <c r="P57" s="82">
        <f t="shared" si="1"/>
        <v>0</v>
      </c>
      <c r="Q57" s="91">
        <v>0</v>
      </c>
      <c r="R57" s="83" t="str">
        <f t="shared" si="2"/>
        <v>-</v>
      </c>
      <c r="S57" s="224"/>
    </row>
    <row r="58" spans="1:19" s="17" customFormat="1" ht="15.1" customHeight="1" x14ac:dyDescent="0.3">
      <c r="A58" s="77"/>
      <c r="B58" s="11"/>
      <c r="C58" s="16" t="s">
        <v>10</v>
      </c>
      <c r="D58" s="2" t="s">
        <v>10</v>
      </c>
      <c r="E58" s="48">
        <v>41</v>
      </c>
      <c r="F58" s="29"/>
      <c r="G58" s="29"/>
      <c r="H58" s="29"/>
      <c r="I58" s="29"/>
      <c r="J58" s="29"/>
      <c r="K58" s="63">
        <v>0</v>
      </c>
      <c r="L58" s="63">
        <v>0</v>
      </c>
      <c r="M58" s="63">
        <v>0</v>
      </c>
      <c r="N58" s="90"/>
      <c r="O58" s="82">
        <f t="shared" si="0"/>
        <v>0</v>
      </c>
      <c r="P58" s="82">
        <f t="shared" si="1"/>
        <v>0</v>
      </c>
      <c r="Q58" s="91">
        <v>0</v>
      </c>
      <c r="R58" s="83" t="str">
        <f t="shared" si="2"/>
        <v>-</v>
      </c>
      <c r="S58" s="224"/>
    </row>
    <row r="59" spans="1:19" s="17" customFormat="1" ht="15.1" customHeight="1" x14ac:dyDescent="0.3">
      <c r="A59" s="77"/>
      <c r="B59" s="11"/>
      <c r="C59" s="16" t="s">
        <v>10</v>
      </c>
      <c r="D59" s="2" t="s">
        <v>10</v>
      </c>
      <c r="E59" s="48">
        <v>42</v>
      </c>
      <c r="F59" s="29"/>
      <c r="G59" s="29"/>
      <c r="H59" s="29"/>
      <c r="I59" s="29"/>
      <c r="J59" s="29"/>
      <c r="K59" s="63">
        <v>0</v>
      </c>
      <c r="L59" s="63">
        <v>0</v>
      </c>
      <c r="M59" s="63">
        <v>0</v>
      </c>
      <c r="N59" s="90"/>
      <c r="O59" s="82">
        <f t="shared" si="0"/>
        <v>0</v>
      </c>
      <c r="P59" s="82">
        <f t="shared" si="1"/>
        <v>0</v>
      </c>
      <c r="Q59" s="91">
        <v>0</v>
      </c>
      <c r="R59" s="83" t="str">
        <f t="shared" si="2"/>
        <v>-</v>
      </c>
      <c r="S59" s="224"/>
    </row>
    <row r="60" spans="1:19" s="17" customFormat="1" ht="15.1" customHeight="1" x14ac:dyDescent="0.3">
      <c r="A60" s="77"/>
      <c r="B60" s="11"/>
      <c r="C60" s="16" t="s">
        <v>10</v>
      </c>
      <c r="D60" s="2" t="s">
        <v>10</v>
      </c>
      <c r="E60" s="48">
        <v>43</v>
      </c>
      <c r="F60" s="29"/>
      <c r="G60" s="29"/>
      <c r="H60" s="29"/>
      <c r="I60" s="29"/>
      <c r="J60" s="29"/>
      <c r="K60" s="63">
        <v>0</v>
      </c>
      <c r="L60" s="63">
        <v>0</v>
      </c>
      <c r="M60" s="63">
        <v>0</v>
      </c>
      <c r="N60" s="90"/>
      <c r="O60" s="82">
        <f t="shared" si="0"/>
        <v>0</v>
      </c>
      <c r="P60" s="82">
        <f t="shared" si="1"/>
        <v>0</v>
      </c>
      <c r="Q60" s="91">
        <v>0</v>
      </c>
      <c r="R60" s="83" t="str">
        <f t="shared" si="2"/>
        <v>-</v>
      </c>
      <c r="S60" s="224"/>
    </row>
    <row r="61" spans="1:19" s="17" customFormat="1" ht="15.1" customHeight="1" x14ac:dyDescent="0.3">
      <c r="A61" s="77"/>
      <c r="B61" s="11"/>
      <c r="C61" s="16" t="s">
        <v>10</v>
      </c>
      <c r="D61" s="2" t="s">
        <v>10</v>
      </c>
      <c r="E61" s="48">
        <v>44</v>
      </c>
      <c r="F61" s="29"/>
      <c r="G61" s="29"/>
      <c r="H61" s="29"/>
      <c r="I61" s="29"/>
      <c r="J61" s="29"/>
      <c r="K61" s="63">
        <v>0</v>
      </c>
      <c r="L61" s="63">
        <v>0</v>
      </c>
      <c r="M61" s="63">
        <v>0</v>
      </c>
      <c r="N61" s="90"/>
      <c r="O61" s="82">
        <f t="shared" si="0"/>
        <v>0</v>
      </c>
      <c r="P61" s="82">
        <f t="shared" si="1"/>
        <v>0</v>
      </c>
      <c r="Q61" s="91">
        <v>0</v>
      </c>
      <c r="R61" s="83" t="str">
        <f t="shared" si="2"/>
        <v>-</v>
      </c>
      <c r="S61" s="224"/>
    </row>
    <row r="62" spans="1:19" s="17" customFormat="1" ht="15.1" customHeight="1" x14ac:dyDescent="0.3">
      <c r="A62" s="77"/>
      <c r="B62" s="11"/>
      <c r="C62" s="16" t="s">
        <v>10</v>
      </c>
      <c r="D62" s="2" t="s">
        <v>10</v>
      </c>
      <c r="E62" s="48">
        <v>45</v>
      </c>
      <c r="F62" s="29"/>
      <c r="G62" s="29"/>
      <c r="H62" s="29"/>
      <c r="I62" s="29"/>
      <c r="J62" s="29"/>
      <c r="K62" s="63">
        <v>0</v>
      </c>
      <c r="L62" s="63">
        <v>0</v>
      </c>
      <c r="M62" s="63">
        <v>0</v>
      </c>
      <c r="N62" s="90"/>
      <c r="O62" s="82">
        <f t="shared" si="0"/>
        <v>0</v>
      </c>
      <c r="P62" s="82">
        <f t="shared" si="1"/>
        <v>0</v>
      </c>
      <c r="Q62" s="91">
        <v>0</v>
      </c>
      <c r="R62" s="83" t="str">
        <f t="shared" si="2"/>
        <v>-</v>
      </c>
      <c r="S62" s="224"/>
    </row>
    <row r="63" spans="1:19" s="17" customFormat="1" ht="15.1" customHeight="1" x14ac:dyDescent="0.3">
      <c r="A63" s="77"/>
      <c r="B63" s="11"/>
      <c r="C63" s="16" t="s">
        <v>10</v>
      </c>
      <c r="D63" s="2" t="s">
        <v>10</v>
      </c>
      <c r="E63" s="48">
        <v>46</v>
      </c>
      <c r="F63" s="29"/>
      <c r="G63" s="29"/>
      <c r="H63" s="29"/>
      <c r="I63" s="29"/>
      <c r="J63" s="29"/>
      <c r="K63" s="63">
        <v>0</v>
      </c>
      <c r="L63" s="63">
        <v>0</v>
      </c>
      <c r="M63" s="63">
        <v>0</v>
      </c>
      <c r="N63" s="90"/>
      <c r="O63" s="82">
        <f t="shared" si="0"/>
        <v>0</v>
      </c>
      <c r="P63" s="82">
        <f t="shared" si="1"/>
        <v>0</v>
      </c>
      <c r="Q63" s="91">
        <v>0</v>
      </c>
      <c r="R63" s="83" t="str">
        <f t="shared" si="2"/>
        <v>-</v>
      </c>
      <c r="S63" s="224"/>
    </row>
    <row r="64" spans="1:19" s="17" customFormat="1" ht="15.1" customHeight="1" x14ac:dyDescent="0.3">
      <c r="A64" s="77"/>
      <c r="B64" s="11"/>
      <c r="C64" s="16" t="s">
        <v>10</v>
      </c>
      <c r="D64" s="2" t="s">
        <v>10</v>
      </c>
      <c r="E64" s="48">
        <v>47</v>
      </c>
      <c r="F64" s="29"/>
      <c r="G64" s="29"/>
      <c r="H64" s="29"/>
      <c r="I64" s="29"/>
      <c r="J64" s="29"/>
      <c r="K64" s="63">
        <v>0</v>
      </c>
      <c r="L64" s="63">
        <v>0</v>
      </c>
      <c r="M64" s="63">
        <v>0</v>
      </c>
      <c r="N64" s="90"/>
      <c r="O64" s="82">
        <f t="shared" si="0"/>
        <v>0</v>
      </c>
      <c r="P64" s="82">
        <f t="shared" si="1"/>
        <v>0</v>
      </c>
      <c r="Q64" s="91">
        <v>0</v>
      </c>
      <c r="R64" s="83" t="str">
        <f t="shared" si="2"/>
        <v>-</v>
      </c>
      <c r="S64" s="224"/>
    </row>
    <row r="65" spans="1:19" s="17" customFormat="1" ht="15.1" customHeight="1" x14ac:dyDescent="0.3">
      <c r="A65" s="77"/>
      <c r="B65" s="11"/>
      <c r="C65" s="16" t="s">
        <v>10</v>
      </c>
      <c r="D65" s="2" t="s">
        <v>10</v>
      </c>
      <c r="E65" s="48">
        <v>48</v>
      </c>
      <c r="F65" s="29"/>
      <c r="G65" s="29"/>
      <c r="H65" s="29"/>
      <c r="I65" s="29"/>
      <c r="J65" s="29"/>
      <c r="K65" s="63">
        <v>0</v>
      </c>
      <c r="L65" s="63">
        <v>0</v>
      </c>
      <c r="M65" s="63">
        <v>0</v>
      </c>
      <c r="N65" s="90"/>
      <c r="O65" s="82">
        <f t="shared" si="0"/>
        <v>0</v>
      </c>
      <c r="P65" s="82">
        <f t="shared" si="1"/>
        <v>0</v>
      </c>
      <c r="Q65" s="91">
        <v>0</v>
      </c>
      <c r="R65" s="83" t="str">
        <f t="shared" si="2"/>
        <v>-</v>
      </c>
      <c r="S65" s="224"/>
    </row>
    <row r="66" spans="1:19" s="17" customFormat="1" ht="15.1" customHeight="1" x14ac:dyDescent="0.3">
      <c r="A66" s="77"/>
      <c r="B66" s="11"/>
      <c r="C66" s="16" t="s">
        <v>10</v>
      </c>
      <c r="D66" s="2" t="s">
        <v>10</v>
      </c>
      <c r="E66" s="48">
        <v>49</v>
      </c>
      <c r="F66" s="29"/>
      <c r="G66" s="29"/>
      <c r="H66" s="29"/>
      <c r="I66" s="29"/>
      <c r="J66" s="29"/>
      <c r="K66" s="63">
        <v>0</v>
      </c>
      <c r="L66" s="63">
        <v>0</v>
      </c>
      <c r="M66" s="63">
        <v>0</v>
      </c>
      <c r="N66" s="90"/>
      <c r="O66" s="82">
        <f t="shared" si="0"/>
        <v>0</v>
      </c>
      <c r="P66" s="82">
        <f t="shared" si="1"/>
        <v>0</v>
      </c>
      <c r="Q66" s="91">
        <v>0</v>
      </c>
      <c r="R66" s="83" t="str">
        <f t="shared" si="2"/>
        <v>-</v>
      </c>
      <c r="S66" s="224"/>
    </row>
    <row r="67" spans="1:19" s="17" customFormat="1" ht="15.1" customHeight="1" x14ac:dyDescent="0.3">
      <c r="A67" s="77"/>
      <c r="B67" s="11"/>
      <c r="C67" s="16" t="s">
        <v>10</v>
      </c>
      <c r="D67" s="2" t="s">
        <v>10</v>
      </c>
      <c r="E67" s="48">
        <v>50</v>
      </c>
      <c r="F67" s="29"/>
      <c r="G67" s="29"/>
      <c r="H67" s="29"/>
      <c r="I67" s="29"/>
      <c r="J67" s="29"/>
      <c r="K67" s="63">
        <v>0</v>
      </c>
      <c r="L67" s="63">
        <v>0</v>
      </c>
      <c r="M67" s="63">
        <v>0</v>
      </c>
      <c r="N67" s="90"/>
      <c r="O67" s="82">
        <f t="shared" si="0"/>
        <v>0</v>
      </c>
      <c r="P67" s="82">
        <f t="shared" si="1"/>
        <v>0</v>
      </c>
      <c r="Q67" s="91">
        <v>0</v>
      </c>
      <c r="R67" s="83" t="str">
        <f t="shared" si="2"/>
        <v>-</v>
      </c>
      <c r="S67" s="225"/>
    </row>
    <row r="68" spans="1:19" s="17" customFormat="1" ht="15.1" customHeight="1" thickBot="1" x14ac:dyDescent="0.3">
      <c r="A68" s="78"/>
      <c r="B68" s="79"/>
      <c r="C68" s="80" t="s">
        <v>10</v>
      </c>
      <c r="D68" s="81" t="s">
        <v>10</v>
      </c>
      <c r="E68" s="64" t="s">
        <v>11</v>
      </c>
      <c r="F68" s="65"/>
      <c r="G68" s="65"/>
      <c r="H68" s="65"/>
      <c r="I68" s="65"/>
      <c r="J68" s="65"/>
      <c r="K68" s="66">
        <f>SUM(K18:K67)</f>
        <v>0</v>
      </c>
      <c r="L68" s="66">
        <f t="shared" ref="L68:M68" si="3">SUM(L18:L67)</f>
        <v>0</v>
      </c>
      <c r="M68" s="66">
        <f t="shared" si="3"/>
        <v>0</v>
      </c>
      <c r="N68" s="66"/>
      <c r="O68" s="66">
        <f>SUM(O18:O67)</f>
        <v>0</v>
      </c>
      <c r="P68" s="66">
        <f>SUM(P18:P67)</f>
        <v>0</v>
      </c>
      <c r="Q68" s="66">
        <f>SUM(Q18:Q67)</f>
        <v>0</v>
      </c>
      <c r="R68" s="66">
        <f>SUM(R18:R67)</f>
        <v>0</v>
      </c>
      <c r="S68" s="67">
        <f>+IF(Q68&lt;R68,Q68,R68)</f>
        <v>0</v>
      </c>
    </row>
    <row r="69" spans="1:19" s="17" customFormat="1" ht="15.1" customHeight="1" x14ac:dyDescent="0.2">
      <c r="A69" s="10"/>
      <c r="B69" s="11"/>
      <c r="C69" s="69" t="s">
        <v>10</v>
      </c>
      <c r="D69" s="70" t="s">
        <v>10</v>
      </c>
      <c r="E69" s="60"/>
      <c r="F69" s="61"/>
      <c r="G69" s="61"/>
      <c r="H69" s="61"/>
      <c r="I69" s="61"/>
      <c r="J69" s="208" t="s">
        <v>35</v>
      </c>
      <c r="K69" s="208"/>
      <c r="L69" s="208"/>
      <c r="M69" s="208"/>
      <c r="N69" s="84" t="str">
        <f>+IF($J$10=8,J70,IF($J$10=15,J71,IF($J$10=25,J72,"-")))</f>
        <v>-</v>
      </c>
      <c r="O69" s="41"/>
      <c r="P69" s="41"/>
      <c r="Q69" s="41"/>
      <c r="R69" s="41"/>
      <c r="S69" s="42"/>
    </row>
    <row r="70" spans="1:19" s="17" customFormat="1" ht="15.1" customHeight="1" x14ac:dyDescent="0.2">
      <c r="A70" s="10"/>
      <c r="B70" s="11"/>
      <c r="C70" s="16" t="s">
        <v>10</v>
      </c>
      <c r="D70" s="2" t="s">
        <v>10</v>
      </c>
      <c r="E70" s="40" t="s">
        <v>12</v>
      </c>
      <c r="F70" s="25"/>
      <c r="G70" s="25"/>
      <c r="H70" s="25"/>
      <c r="I70" s="25"/>
      <c r="J70" s="26">
        <v>300</v>
      </c>
      <c r="K70" s="27" t="s">
        <v>32</v>
      </c>
      <c r="L70" s="34"/>
      <c r="M70" s="34"/>
      <c r="N70" s="34"/>
      <c r="O70" s="41"/>
      <c r="P70" s="41"/>
      <c r="Q70" s="41"/>
      <c r="R70" s="41"/>
      <c r="S70" s="42"/>
    </row>
    <row r="71" spans="1:19" s="17" customFormat="1" ht="15.1" customHeight="1" x14ac:dyDescent="0.3">
      <c r="A71" s="10"/>
      <c r="B71" s="11"/>
      <c r="C71" s="16" t="s">
        <v>10</v>
      </c>
      <c r="D71" s="2" t="s">
        <v>10</v>
      </c>
      <c r="E71" s="33" t="s">
        <v>27</v>
      </c>
      <c r="F71" s="20" t="s">
        <v>22</v>
      </c>
      <c r="G71" s="20"/>
      <c r="H71" s="20"/>
      <c r="I71" s="20"/>
      <c r="J71" s="26">
        <v>425</v>
      </c>
      <c r="K71" s="27" t="s">
        <v>33</v>
      </c>
      <c r="L71" s="28"/>
      <c r="M71" s="28"/>
      <c r="N71" s="28"/>
      <c r="O71" s="41"/>
      <c r="P71" s="41"/>
      <c r="Q71" s="41"/>
      <c r="R71" s="41"/>
      <c r="S71" s="42"/>
    </row>
    <row r="72" spans="1:19" s="17" customFormat="1" ht="15.1" customHeight="1" x14ac:dyDescent="0.3">
      <c r="A72" s="10"/>
      <c r="B72" s="11"/>
      <c r="C72" s="16" t="s">
        <v>10</v>
      </c>
      <c r="D72" s="2" t="s">
        <v>10</v>
      </c>
      <c r="E72" s="35" t="s">
        <v>28</v>
      </c>
      <c r="F72" s="27" t="s">
        <v>23</v>
      </c>
      <c r="G72" s="27"/>
      <c r="H72" s="27"/>
      <c r="I72" s="27"/>
      <c r="J72" s="26">
        <v>600</v>
      </c>
      <c r="K72" s="27" t="s">
        <v>34</v>
      </c>
      <c r="L72" s="28"/>
      <c r="M72" s="28"/>
      <c r="N72" s="28"/>
      <c r="O72" s="41"/>
      <c r="P72" s="41"/>
      <c r="Q72" s="41"/>
      <c r="R72" s="41"/>
      <c r="S72" s="42"/>
    </row>
    <row r="73" spans="1:19" s="17" customFormat="1" ht="15.1" customHeight="1" x14ac:dyDescent="0.3">
      <c r="A73" s="10"/>
      <c r="B73" s="11"/>
      <c r="C73" s="16" t="s">
        <v>10</v>
      </c>
      <c r="D73" s="2" t="s">
        <v>10</v>
      </c>
      <c r="E73" s="35" t="s">
        <v>29</v>
      </c>
      <c r="F73" s="27" t="s">
        <v>24</v>
      </c>
      <c r="G73" s="27"/>
      <c r="H73" s="27"/>
      <c r="I73" s="27"/>
      <c r="J73" s="210" t="s">
        <v>31</v>
      </c>
      <c r="K73" s="210"/>
      <c r="L73" s="210"/>
      <c r="M73" s="210"/>
      <c r="N73" s="28"/>
      <c r="O73" s="41"/>
      <c r="P73" s="41"/>
      <c r="Q73" s="204" t="s">
        <v>39</v>
      </c>
      <c r="R73" s="204"/>
      <c r="S73" s="205"/>
    </row>
    <row r="74" spans="1:19" s="18" customFormat="1" ht="20.149999999999999" customHeight="1" x14ac:dyDescent="0.2">
      <c r="A74" s="4"/>
      <c r="B74" s="5"/>
      <c r="C74" s="3"/>
      <c r="D74" s="3"/>
      <c r="E74" s="35" t="s">
        <v>13</v>
      </c>
      <c r="F74" s="27" t="s">
        <v>25</v>
      </c>
      <c r="G74" s="27"/>
      <c r="H74" s="27"/>
      <c r="I74" s="27"/>
      <c r="J74" s="211"/>
      <c r="K74" s="211"/>
      <c r="L74" s="211"/>
      <c r="M74" s="211"/>
      <c r="N74" s="85" t="str">
        <f>+IF($J$10=8,J75,IF($J$10=15,J76,IF($J$10=25,J77,"-")))</f>
        <v>-</v>
      </c>
      <c r="O74" s="68"/>
      <c r="P74" s="68"/>
      <c r="Q74" s="204"/>
      <c r="R74" s="204"/>
      <c r="S74" s="205"/>
    </row>
    <row r="75" spans="1:19" ht="17.850000000000001" x14ac:dyDescent="0.3">
      <c r="A75" s="4"/>
      <c r="B75" s="5"/>
      <c r="C75" s="5"/>
      <c r="D75" s="39"/>
      <c r="E75" s="35" t="s">
        <v>30</v>
      </c>
      <c r="F75" s="27" t="s">
        <v>26</v>
      </c>
      <c r="G75" s="27"/>
      <c r="H75" s="27"/>
      <c r="I75" s="27"/>
      <c r="J75" s="26">
        <v>375</v>
      </c>
      <c r="K75" s="27" t="s">
        <v>32</v>
      </c>
      <c r="L75" s="34"/>
      <c r="M75" s="34"/>
      <c r="N75" s="34"/>
      <c r="O75" s="28"/>
      <c r="P75" s="28"/>
      <c r="Q75" s="204"/>
      <c r="R75" s="204"/>
      <c r="S75" s="205"/>
    </row>
    <row r="76" spans="1:19" ht="17.850000000000001" x14ac:dyDescent="0.3">
      <c r="A76" s="4"/>
      <c r="B76" s="5"/>
      <c r="C76" s="5"/>
      <c r="D76" s="39"/>
      <c r="E76" s="36" t="s">
        <v>17</v>
      </c>
      <c r="F76" s="30"/>
      <c r="G76" s="30"/>
      <c r="H76" s="30"/>
      <c r="I76" s="30"/>
      <c r="J76" s="26">
        <v>530</v>
      </c>
      <c r="K76" s="27" t="s">
        <v>33</v>
      </c>
      <c r="L76" s="25"/>
      <c r="M76" s="25"/>
      <c r="N76" s="25"/>
      <c r="O76" s="28"/>
      <c r="P76" s="28"/>
      <c r="Q76" s="204"/>
      <c r="R76" s="204"/>
      <c r="S76" s="205"/>
    </row>
    <row r="77" spans="1:19" ht="18.5" thickBot="1" x14ac:dyDescent="0.35">
      <c r="A77" s="4"/>
      <c r="B77" s="5"/>
      <c r="C77" s="5"/>
      <c r="D77" s="39"/>
      <c r="E77" s="43" t="s">
        <v>103</v>
      </c>
      <c r="F77" s="44"/>
      <c r="G77" s="44"/>
      <c r="H77" s="44"/>
      <c r="I77" s="44"/>
      <c r="J77" s="37">
        <v>750</v>
      </c>
      <c r="K77" s="38" t="s">
        <v>34</v>
      </c>
      <c r="L77" s="32"/>
      <c r="M77" s="32"/>
      <c r="N77" s="32"/>
      <c r="O77" s="32"/>
      <c r="P77" s="32"/>
      <c r="Q77" s="206"/>
      <c r="R77" s="206"/>
      <c r="S77" s="207"/>
    </row>
    <row r="78" spans="1:19" ht="12.8" customHeight="1" x14ac:dyDescent="0.3">
      <c r="A78" s="4"/>
      <c r="B78" s="5"/>
      <c r="C78" s="5"/>
      <c r="D78" s="6"/>
      <c r="O78" s="17"/>
      <c r="P78" s="17"/>
      <c r="R78" s="31"/>
    </row>
    <row r="79" spans="1:19" ht="12.8" customHeight="1" x14ac:dyDescent="0.3">
      <c r="A79" s="4"/>
      <c r="B79" s="5"/>
      <c r="C79" s="5"/>
      <c r="D79" s="6"/>
      <c r="O79" s="17"/>
      <c r="P79" s="17"/>
    </row>
    <row r="80" spans="1:19" ht="12.8" customHeight="1" x14ac:dyDescent="0.3">
      <c r="A80" s="4"/>
      <c r="B80" s="5"/>
      <c r="C80" s="5"/>
      <c r="D80" s="6"/>
      <c r="O80" s="17"/>
      <c r="P80" s="17"/>
    </row>
    <row r="81" spans="1:16" ht="12.8" customHeight="1" x14ac:dyDescent="0.3">
      <c r="A81" s="4"/>
      <c r="B81" s="5"/>
      <c r="C81" s="5"/>
      <c r="D81" s="6"/>
      <c r="O81" s="17"/>
      <c r="P81" s="17"/>
    </row>
    <row r="82" spans="1:16" s="22" customFormat="1" ht="17.850000000000001" x14ac:dyDescent="0.2">
      <c r="A82" s="4"/>
      <c r="B82" s="5"/>
      <c r="C82" s="5"/>
      <c r="D82" s="6"/>
      <c r="O82" s="17"/>
      <c r="P82" s="17"/>
    </row>
    <row r="83" spans="1:16" s="22" customFormat="1" ht="22.15" customHeight="1" x14ac:dyDescent="0.2">
      <c r="A83" s="4"/>
      <c r="B83" s="5"/>
      <c r="C83" s="5"/>
      <c r="D83" s="6"/>
      <c r="O83" s="17"/>
      <c r="P83" s="17"/>
    </row>
    <row r="84" spans="1:16" ht="19.100000000000001" customHeight="1" x14ac:dyDescent="0.3">
      <c r="O84" s="17"/>
      <c r="P84" s="17"/>
    </row>
    <row r="85" spans="1:16" x14ac:dyDescent="0.3">
      <c r="O85" s="17"/>
      <c r="P85" s="17"/>
    </row>
    <row r="86" spans="1:16" x14ac:dyDescent="0.3">
      <c r="E86" s="21"/>
      <c r="F86" s="24"/>
      <c r="G86" s="24"/>
      <c r="H86" s="24"/>
      <c r="I86" s="24"/>
      <c r="O86" s="17"/>
      <c r="P86" s="17"/>
    </row>
    <row r="87" spans="1:16" x14ac:dyDescent="0.3">
      <c r="E87" s="21"/>
      <c r="F87" s="24"/>
      <c r="G87" s="24"/>
      <c r="H87" s="24"/>
      <c r="I87" s="24"/>
      <c r="J87" s="24"/>
      <c r="K87" s="24"/>
    </row>
    <row r="88" spans="1:16" x14ac:dyDescent="0.3">
      <c r="E88" s="21"/>
      <c r="F88" s="24"/>
      <c r="G88" s="24"/>
      <c r="H88" s="24"/>
      <c r="I88" s="24"/>
      <c r="J88" s="24"/>
      <c r="K88" s="24"/>
    </row>
    <row r="89" spans="1:16" x14ac:dyDescent="0.3">
      <c r="E89" s="21"/>
      <c r="F89" s="24"/>
      <c r="G89" s="24"/>
      <c r="H89" s="24"/>
      <c r="I89" s="24"/>
      <c r="J89" s="24"/>
      <c r="K89" s="24"/>
    </row>
  </sheetData>
  <sheetProtection algorithmName="SHA-512" hashValue="0emsMbQ+2Ke1vjwccXxrVRFA8zcicMSifcEtcAJftVj6S7Kl9AveYpDbYHxaUmWPChWlYF3J9ff+NeGiyxMHWA==" saltValue="afn8iDKzklTn1mRFW0BHmQ==" spinCount="100000" sheet="1" objects="1" scenarios="1" formatCells="0" formatColumns="0" formatRows="0" insertColumns="0" insertRows="0" insertHyperlinks="0" deleteColumns="0" deleteRows="0"/>
  <dataConsolidate/>
  <mergeCells count="38">
    <mergeCell ref="G14:G16"/>
    <mergeCell ref="R12:S12"/>
    <mergeCell ref="R11:S11"/>
    <mergeCell ref="J10:K10"/>
    <mergeCell ref="J11:K12"/>
    <mergeCell ref="E11:I12"/>
    <mergeCell ref="J9:K9"/>
    <mergeCell ref="Q73:S77"/>
    <mergeCell ref="J69:M69"/>
    <mergeCell ref="R14:R15"/>
    <mergeCell ref="J73:M74"/>
    <mergeCell ref="K14:P14"/>
    <mergeCell ref="H14:J15"/>
    <mergeCell ref="E13:S13"/>
    <mergeCell ref="L10:Q10"/>
    <mergeCell ref="L11:Q11"/>
    <mergeCell ref="L12:Q12"/>
    <mergeCell ref="S18:S67"/>
    <mergeCell ref="S14:S15"/>
    <mergeCell ref="Q14:Q15"/>
    <mergeCell ref="E14:E16"/>
    <mergeCell ref="F14:F16"/>
    <mergeCell ref="E1:S1"/>
    <mergeCell ref="E10:I10"/>
    <mergeCell ref="E9:I9"/>
    <mergeCell ref="E6:G6"/>
    <mergeCell ref="I6:L6"/>
    <mergeCell ref="R7:S8"/>
    <mergeCell ref="L7:Q8"/>
    <mergeCell ref="E7:F8"/>
    <mergeCell ref="L9:Q9"/>
    <mergeCell ref="M6:S6"/>
    <mergeCell ref="R9:S9"/>
    <mergeCell ref="R10:S10"/>
    <mergeCell ref="E5:S5"/>
    <mergeCell ref="E2:S4"/>
    <mergeCell ref="H7:K7"/>
    <mergeCell ref="H8:K8"/>
  </mergeCells>
  <dataValidations count="6">
    <dataValidation type="list" allowBlank="1" showInputMessage="1" showErrorMessage="1" sqref="WVU983059 WLY983059 WCC983059 VSG983059 VIK983059 UYO983059 UOS983059 UEW983059 TVA983059 TLE983059 TBI983059 SRM983059 SHQ983059 RXU983059 RNY983059 REC983059 QUG983059 QKK983059 QAO983059 PQS983059 PGW983059 OXA983059 ONE983059 ODI983059 NTM983059 NJQ983059 MZU983059 MPY983059 MGC983059 LWG983059 LMK983059 LCO983059 KSS983059 KIW983059 JZA983059 JPE983059 JFI983059 IVM983059 ILQ983059 IBU983059 HRY983059 HIC983059 GYG983059 GOK983059 GEO983059 FUS983059 FKW983059 FBA983059 ERE983059 EHI983059 DXM983059 DNQ983059 DDU983059 CTY983059 CKC983059 CAG983059 BQK983059 BGO983059 AWS983059 AMW983059 ADA983059 TE983059 JI983059 WVU917523 WLY917523 WCC917523 VSG917523 VIK917523 UYO917523 UOS917523 UEW917523 TVA917523 TLE917523 TBI917523 SRM917523 SHQ917523 RXU917523 RNY917523 REC917523 QUG917523 QKK917523 QAO917523 PQS917523 PGW917523 OXA917523 ONE917523 ODI917523 NTM917523 NJQ917523 MZU917523 MPY917523 MGC917523 LWG917523 LMK917523 LCO917523 KSS917523 KIW917523 JZA917523 JPE917523 JFI917523 IVM917523 ILQ917523 IBU917523 HRY917523 HIC917523 GYG917523 GOK917523 GEO917523 FUS917523 FKW917523 FBA917523 ERE917523 EHI917523 DXM917523 DNQ917523 DDU917523 CTY917523 CKC917523 CAG917523 BQK917523 BGO917523 AWS917523 AMW917523 ADA917523 TE917523 JI917523 WVU851987 WLY851987 WCC851987 VSG851987 VIK851987 UYO851987 UOS851987 UEW851987 TVA851987 TLE851987 TBI851987 SRM851987 SHQ851987 RXU851987 RNY851987 REC851987 QUG851987 QKK851987 QAO851987 PQS851987 PGW851987 OXA851987 ONE851987 ODI851987 NTM851987 NJQ851987 MZU851987 MPY851987 MGC851987 LWG851987 LMK851987 LCO851987 KSS851987 KIW851987 JZA851987 JPE851987 JFI851987 IVM851987 ILQ851987 IBU851987 HRY851987 HIC851987 GYG851987 GOK851987 GEO851987 FUS851987 FKW851987 FBA851987 ERE851987 EHI851987 DXM851987 DNQ851987 DDU851987 CTY851987 CKC851987 CAG851987 BQK851987 BGO851987 AWS851987 AMW851987 ADA851987 TE851987 JI851987 WVU786451 WLY786451 WCC786451 VSG786451 VIK786451 UYO786451 UOS786451 UEW786451 TVA786451 TLE786451 TBI786451 SRM786451 SHQ786451 RXU786451 RNY786451 REC786451 QUG786451 QKK786451 QAO786451 PQS786451 PGW786451 OXA786451 ONE786451 ODI786451 NTM786451 NJQ786451 MZU786451 MPY786451 MGC786451 LWG786451 LMK786451 LCO786451 KSS786451 KIW786451 JZA786451 JPE786451 JFI786451 IVM786451 ILQ786451 IBU786451 HRY786451 HIC786451 GYG786451 GOK786451 GEO786451 FUS786451 FKW786451 FBA786451 ERE786451 EHI786451 DXM786451 DNQ786451 DDU786451 CTY786451 CKC786451 CAG786451 BQK786451 BGO786451 AWS786451 AMW786451 ADA786451 TE786451 JI786451 WVU720915 WLY720915 WCC720915 VSG720915 VIK720915 UYO720915 UOS720915 UEW720915 TVA720915 TLE720915 TBI720915 SRM720915 SHQ720915 RXU720915 RNY720915 REC720915 QUG720915 QKK720915 QAO720915 PQS720915 PGW720915 OXA720915 ONE720915 ODI720915 NTM720915 NJQ720915 MZU720915 MPY720915 MGC720915 LWG720915 LMK720915 LCO720915 KSS720915 KIW720915 JZA720915 JPE720915 JFI720915 IVM720915 ILQ720915 IBU720915 HRY720915 HIC720915 GYG720915 GOK720915 GEO720915 FUS720915 FKW720915 FBA720915 ERE720915 EHI720915 DXM720915 DNQ720915 DDU720915 CTY720915 CKC720915 CAG720915 BQK720915 BGO720915 AWS720915 AMW720915 ADA720915 TE720915 JI720915 WVU655379 WLY655379 WCC655379 VSG655379 VIK655379 UYO655379 UOS655379 UEW655379 TVA655379 TLE655379 TBI655379 SRM655379 SHQ655379 RXU655379 RNY655379 REC655379 QUG655379 QKK655379 QAO655379 PQS655379 PGW655379 OXA655379 ONE655379 ODI655379 NTM655379 NJQ655379 MZU655379 MPY655379 MGC655379 LWG655379 LMK655379 LCO655379 KSS655379 KIW655379 JZA655379 JPE655379 JFI655379 IVM655379 ILQ655379 IBU655379 HRY655379 HIC655379 GYG655379 GOK655379 GEO655379 FUS655379 FKW655379 FBA655379 ERE655379 EHI655379 DXM655379 DNQ655379 DDU655379 CTY655379 CKC655379 CAG655379 BQK655379 BGO655379 AWS655379 AMW655379 ADA655379 TE655379 JI655379 WVU589843 WLY589843 WCC589843 VSG589843 VIK589843 UYO589843 UOS589843 UEW589843 TVA589843 TLE589843 TBI589843 SRM589843 SHQ589843 RXU589843 RNY589843 REC589843 QUG589843 QKK589843 QAO589843 PQS589843 PGW589843 OXA589843 ONE589843 ODI589843 NTM589843 NJQ589843 MZU589843 MPY589843 MGC589843 LWG589843 LMK589843 LCO589843 KSS589843 KIW589843 JZA589843 JPE589843 JFI589843 IVM589843 ILQ589843 IBU589843 HRY589843 HIC589843 GYG589843 GOK589843 GEO589843 FUS589843 FKW589843 FBA589843 ERE589843 EHI589843 DXM589843 DNQ589843 DDU589843 CTY589843 CKC589843 CAG589843 BQK589843 BGO589843 AWS589843 AMW589843 ADA589843 TE589843 JI589843 WVU524307 WLY524307 WCC524307 VSG524307 VIK524307 UYO524307 UOS524307 UEW524307 TVA524307 TLE524307 TBI524307 SRM524307 SHQ524307 RXU524307 RNY524307 REC524307 QUG524307 QKK524307 QAO524307 PQS524307 PGW524307 OXA524307 ONE524307 ODI524307 NTM524307 NJQ524307 MZU524307 MPY524307 MGC524307 LWG524307 LMK524307 LCO524307 KSS524307 KIW524307 JZA524307 JPE524307 JFI524307 IVM524307 ILQ524307 IBU524307 HRY524307 HIC524307 GYG524307 GOK524307 GEO524307 FUS524307 FKW524307 FBA524307 ERE524307 EHI524307 DXM524307 DNQ524307 DDU524307 CTY524307 CKC524307 CAG524307 BQK524307 BGO524307 AWS524307 AMW524307 ADA524307 TE524307 JI524307 WVU458771 WLY458771 WCC458771 VSG458771 VIK458771 UYO458771 UOS458771 UEW458771 TVA458771 TLE458771 TBI458771 SRM458771 SHQ458771 RXU458771 RNY458771 REC458771 QUG458771 QKK458771 QAO458771 PQS458771 PGW458771 OXA458771 ONE458771 ODI458771 NTM458771 NJQ458771 MZU458771 MPY458771 MGC458771 LWG458771 LMK458771 LCO458771 KSS458771 KIW458771 JZA458771 JPE458771 JFI458771 IVM458771 ILQ458771 IBU458771 HRY458771 HIC458771 GYG458771 GOK458771 GEO458771 FUS458771 FKW458771 FBA458771 ERE458771 EHI458771 DXM458771 DNQ458771 DDU458771 CTY458771 CKC458771 CAG458771 BQK458771 BGO458771 AWS458771 AMW458771 ADA458771 TE458771 JI458771 WVU393235 WLY393235 WCC393235 VSG393235 VIK393235 UYO393235 UOS393235 UEW393235 TVA393235 TLE393235 TBI393235 SRM393235 SHQ393235 RXU393235 RNY393235 REC393235 QUG393235 QKK393235 QAO393235 PQS393235 PGW393235 OXA393235 ONE393235 ODI393235 NTM393235 NJQ393235 MZU393235 MPY393235 MGC393235 LWG393235 LMK393235 LCO393235 KSS393235 KIW393235 JZA393235 JPE393235 JFI393235 IVM393235 ILQ393235 IBU393235 HRY393235 HIC393235 GYG393235 GOK393235 GEO393235 FUS393235 FKW393235 FBA393235 ERE393235 EHI393235 DXM393235 DNQ393235 DDU393235 CTY393235 CKC393235 CAG393235 BQK393235 BGO393235 AWS393235 AMW393235 ADA393235 TE393235 JI393235 WVU327699 WLY327699 WCC327699 VSG327699 VIK327699 UYO327699 UOS327699 UEW327699 TVA327699 TLE327699 TBI327699 SRM327699 SHQ327699 RXU327699 RNY327699 REC327699 QUG327699 QKK327699 QAO327699 PQS327699 PGW327699 OXA327699 ONE327699 ODI327699 NTM327699 NJQ327699 MZU327699 MPY327699 MGC327699 LWG327699 LMK327699 LCO327699 KSS327699 KIW327699 JZA327699 JPE327699 JFI327699 IVM327699 ILQ327699 IBU327699 HRY327699 HIC327699 GYG327699 GOK327699 GEO327699 FUS327699 FKW327699 FBA327699 ERE327699 EHI327699 DXM327699 DNQ327699 DDU327699 CTY327699 CKC327699 CAG327699 BQK327699 BGO327699 AWS327699 AMW327699 ADA327699 TE327699 JI327699 WVU262163 WLY262163 WCC262163 VSG262163 VIK262163 UYO262163 UOS262163 UEW262163 TVA262163 TLE262163 TBI262163 SRM262163 SHQ262163 RXU262163 RNY262163 REC262163 QUG262163 QKK262163 QAO262163 PQS262163 PGW262163 OXA262163 ONE262163 ODI262163 NTM262163 NJQ262163 MZU262163 MPY262163 MGC262163 LWG262163 LMK262163 LCO262163 KSS262163 KIW262163 JZA262163 JPE262163 JFI262163 IVM262163 ILQ262163 IBU262163 HRY262163 HIC262163 GYG262163 GOK262163 GEO262163 FUS262163 FKW262163 FBA262163 ERE262163 EHI262163 DXM262163 DNQ262163 DDU262163 CTY262163 CKC262163 CAG262163 BQK262163 BGO262163 AWS262163 AMW262163 ADA262163 TE262163 JI262163 WVU196627 WLY196627 WCC196627 VSG196627 VIK196627 UYO196627 UOS196627 UEW196627 TVA196627 TLE196627 TBI196627 SRM196627 SHQ196627 RXU196627 RNY196627 REC196627 QUG196627 QKK196627 QAO196627 PQS196627 PGW196627 OXA196627 ONE196627 ODI196627 NTM196627 NJQ196627 MZU196627 MPY196627 MGC196627 LWG196627 LMK196627 LCO196627 KSS196627 KIW196627 JZA196627 JPE196627 JFI196627 IVM196627 ILQ196627 IBU196627 HRY196627 HIC196627 GYG196627 GOK196627 GEO196627 FUS196627 FKW196627 FBA196627 ERE196627 EHI196627 DXM196627 DNQ196627 DDU196627 CTY196627 CKC196627 CAG196627 BQK196627 BGO196627 AWS196627 AMW196627 ADA196627 TE196627 JI196627 WVU131091 WLY131091 WCC131091 VSG131091 VIK131091 UYO131091 UOS131091 UEW131091 TVA131091 TLE131091 TBI131091 SRM131091 SHQ131091 RXU131091 RNY131091 REC131091 QUG131091 QKK131091 QAO131091 PQS131091 PGW131091 OXA131091 ONE131091 ODI131091 NTM131091 NJQ131091 MZU131091 MPY131091 MGC131091 LWG131091 LMK131091 LCO131091 KSS131091 KIW131091 JZA131091 JPE131091 JFI131091 IVM131091 ILQ131091 IBU131091 HRY131091 HIC131091 GYG131091 GOK131091 GEO131091 FUS131091 FKW131091 FBA131091 ERE131091 EHI131091 DXM131091 DNQ131091 DDU131091 CTY131091 CKC131091 CAG131091 BQK131091 BGO131091 AWS131091 AMW131091 ADA131091 TE131091 JI131091 WVU65555 WLY65555 WCC65555 VSG65555 VIK65555 UYO65555 UOS65555 UEW65555 TVA65555 TLE65555 TBI65555 SRM65555 SHQ65555 RXU65555 RNY65555 REC65555 QUG65555 QKK65555 QAO65555 PQS65555 PGW65555 OXA65555 ONE65555 ODI65555 NTM65555 NJQ65555 MZU65555 MPY65555 MGC65555 LWG65555 LMK65555 LCO65555 KSS65555 KIW65555 JZA65555 JPE65555 JFI65555 IVM65555 ILQ65555 IBU65555 HRY65555 HIC65555 GYG65555 GOK65555 GEO65555 FUS65555 FKW65555 FBA65555 ERE65555 EHI65555 DXM65555 DNQ65555 DDU65555 CTY65555 CKC65555 CAG65555 BQK65555 BGO65555 AWS65555 AMW65555 ADA65555 TE65555 JI65555" xr:uid="{0FC146A0-E928-43FF-9233-C989CDA74126}">
      <formula1>#REF!</formula1>
    </dataValidation>
    <dataValidation type="list" allowBlank="1" showInputMessage="1" showErrorMessage="1" sqref="WVN983059:WVO983059 WLR983059:WLS983059 WBV983059:WBW983059 VRZ983059:VSA983059 VID983059:VIE983059 UYH983059:UYI983059 UOL983059:UOM983059 UEP983059:UEQ983059 TUT983059:TUU983059 TKX983059:TKY983059 TBB983059:TBC983059 SRF983059:SRG983059 SHJ983059:SHK983059 RXN983059:RXO983059 RNR983059:RNS983059 RDV983059:RDW983059 QTZ983059:QUA983059 QKD983059:QKE983059 QAH983059:QAI983059 PQL983059:PQM983059 PGP983059:PGQ983059 OWT983059:OWU983059 OMX983059:OMY983059 ODB983059:ODC983059 NTF983059:NTG983059 NJJ983059:NJK983059 MZN983059:MZO983059 MPR983059:MPS983059 MFV983059:MFW983059 LVZ983059:LWA983059 LMD983059:LME983059 LCH983059:LCI983059 KSL983059:KSM983059 KIP983059:KIQ983059 JYT983059:JYU983059 JOX983059:JOY983059 JFB983059:JFC983059 IVF983059:IVG983059 ILJ983059:ILK983059 IBN983059:IBO983059 HRR983059:HRS983059 HHV983059:HHW983059 GXZ983059:GYA983059 GOD983059:GOE983059 GEH983059:GEI983059 FUL983059:FUM983059 FKP983059:FKQ983059 FAT983059:FAU983059 EQX983059:EQY983059 EHB983059:EHC983059 DXF983059:DXG983059 DNJ983059:DNK983059 DDN983059:DDO983059 CTR983059:CTS983059 CJV983059:CJW983059 BZZ983059:CAA983059 BQD983059:BQE983059 BGH983059:BGI983059 AWL983059:AWM983059 AMP983059:AMQ983059 ACT983059:ACU983059 SX983059:SY983059 JB983059:JC983059 WVN917523:WVO917523 WLR917523:WLS917523 WBV917523:WBW917523 VRZ917523:VSA917523 VID917523:VIE917523 UYH917523:UYI917523 UOL917523:UOM917523 UEP917523:UEQ917523 TUT917523:TUU917523 TKX917523:TKY917523 TBB917523:TBC917523 SRF917523:SRG917523 SHJ917523:SHK917523 RXN917523:RXO917523 RNR917523:RNS917523 RDV917523:RDW917523 QTZ917523:QUA917523 QKD917523:QKE917523 QAH917523:QAI917523 PQL917523:PQM917523 PGP917523:PGQ917523 OWT917523:OWU917523 OMX917523:OMY917523 ODB917523:ODC917523 NTF917523:NTG917523 NJJ917523:NJK917523 MZN917523:MZO917523 MPR917523:MPS917523 MFV917523:MFW917523 LVZ917523:LWA917523 LMD917523:LME917523 LCH917523:LCI917523 KSL917523:KSM917523 KIP917523:KIQ917523 JYT917523:JYU917523 JOX917523:JOY917523 JFB917523:JFC917523 IVF917523:IVG917523 ILJ917523:ILK917523 IBN917523:IBO917523 HRR917523:HRS917523 HHV917523:HHW917523 GXZ917523:GYA917523 GOD917523:GOE917523 GEH917523:GEI917523 FUL917523:FUM917523 FKP917523:FKQ917523 FAT917523:FAU917523 EQX917523:EQY917523 EHB917523:EHC917523 DXF917523:DXG917523 DNJ917523:DNK917523 DDN917523:DDO917523 CTR917523:CTS917523 CJV917523:CJW917523 BZZ917523:CAA917523 BQD917523:BQE917523 BGH917523:BGI917523 AWL917523:AWM917523 AMP917523:AMQ917523 ACT917523:ACU917523 SX917523:SY917523 JB917523:JC917523 WVN851987:WVO851987 WLR851987:WLS851987 WBV851987:WBW851987 VRZ851987:VSA851987 VID851987:VIE851987 UYH851987:UYI851987 UOL851987:UOM851987 UEP851987:UEQ851987 TUT851987:TUU851987 TKX851987:TKY851987 TBB851987:TBC851987 SRF851987:SRG851987 SHJ851987:SHK851987 RXN851987:RXO851987 RNR851987:RNS851987 RDV851987:RDW851987 QTZ851987:QUA851987 QKD851987:QKE851987 QAH851987:QAI851987 PQL851987:PQM851987 PGP851987:PGQ851987 OWT851987:OWU851987 OMX851987:OMY851987 ODB851987:ODC851987 NTF851987:NTG851987 NJJ851987:NJK851987 MZN851987:MZO851987 MPR851987:MPS851987 MFV851987:MFW851987 LVZ851987:LWA851987 LMD851987:LME851987 LCH851987:LCI851987 KSL851987:KSM851987 KIP851987:KIQ851987 JYT851987:JYU851987 JOX851987:JOY851987 JFB851987:JFC851987 IVF851987:IVG851987 ILJ851987:ILK851987 IBN851987:IBO851987 HRR851987:HRS851987 HHV851987:HHW851987 GXZ851987:GYA851987 GOD851987:GOE851987 GEH851987:GEI851987 FUL851987:FUM851987 FKP851987:FKQ851987 FAT851987:FAU851987 EQX851987:EQY851987 EHB851987:EHC851987 DXF851987:DXG851987 DNJ851987:DNK851987 DDN851987:DDO851987 CTR851987:CTS851987 CJV851987:CJW851987 BZZ851987:CAA851987 BQD851987:BQE851987 BGH851987:BGI851987 AWL851987:AWM851987 AMP851987:AMQ851987 ACT851987:ACU851987 SX851987:SY851987 JB851987:JC851987 WVN786451:WVO786451 WLR786451:WLS786451 WBV786451:WBW786451 VRZ786451:VSA786451 VID786451:VIE786451 UYH786451:UYI786451 UOL786451:UOM786451 UEP786451:UEQ786451 TUT786451:TUU786451 TKX786451:TKY786451 TBB786451:TBC786451 SRF786451:SRG786451 SHJ786451:SHK786451 RXN786451:RXO786451 RNR786451:RNS786451 RDV786451:RDW786451 QTZ786451:QUA786451 QKD786451:QKE786451 QAH786451:QAI786451 PQL786451:PQM786451 PGP786451:PGQ786451 OWT786451:OWU786451 OMX786451:OMY786451 ODB786451:ODC786451 NTF786451:NTG786451 NJJ786451:NJK786451 MZN786451:MZO786451 MPR786451:MPS786451 MFV786451:MFW786451 LVZ786451:LWA786451 LMD786451:LME786451 LCH786451:LCI786451 KSL786451:KSM786451 KIP786451:KIQ786451 JYT786451:JYU786451 JOX786451:JOY786451 JFB786451:JFC786451 IVF786451:IVG786451 ILJ786451:ILK786451 IBN786451:IBO786451 HRR786451:HRS786451 HHV786451:HHW786451 GXZ786451:GYA786451 GOD786451:GOE786451 GEH786451:GEI786451 FUL786451:FUM786451 FKP786451:FKQ786451 FAT786451:FAU786451 EQX786451:EQY786451 EHB786451:EHC786451 DXF786451:DXG786451 DNJ786451:DNK786451 DDN786451:DDO786451 CTR786451:CTS786451 CJV786451:CJW786451 BZZ786451:CAA786451 BQD786451:BQE786451 BGH786451:BGI786451 AWL786451:AWM786451 AMP786451:AMQ786451 ACT786451:ACU786451 SX786451:SY786451 JB786451:JC786451 WVN720915:WVO720915 WLR720915:WLS720915 WBV720915:WBW720915 VRZ720915:VSA720915 VID720915:VIE720915 UYH720915:UYI720915 UOL720915:UOM720915 UEP720915:UEQ720915 TUT720915:TUU720915 TKX720915:TKY720915 TBB720915:TBC720915 SRF720915:SRG720915 SHJ720915:SHK720915 RXN720915:RXO720915 RNR720915:RNS720915 RDV720915:RDW720915 QTZ720915:QUA720915 QKD720915:QKE720915 QAH720915:QAI720915 PQL720915:PQM720915 PGP720915:PGQ720915 OWT720915:OWU720915 OMX720915:OMY720915 ODB720915:ODC720915 NTF720915:NTG720915 NJJ720915:NJK720915 MZN720915:MZO720915 MPR720915:MPS720915 MFV720915:MFW720915 LVZ720915:LWA720915 LMD720915:LME720915 LCH720915:LCI720915 KSL720915:KSM720915 KIP720915:KIQ720915 JYT720915:JYU720915 JOX720915:JOY720915 JFB720915:JFC720915 IVF720915:IVG720915 ILJ720915:ILK720915 IBN720915:IBO720915 HRR720915:HRS720915 HHV720915:HHW720915 GXZ720915:GYA720915 GOD720915:GOE720915 GEH720915:GEI720915 FUL720915:FUM720915 FKP720915:FKQ720915 FAT720915:FAU720915 EQX720915:EQY720915 EHB720915:EHC720915 DXF720915:DXG720915 DNJ720915:DNK720915 DDN720915:DDO720915 CTR720915:CTS720915 CJV720915:CJW720915 BZZ720915:CAA720915 BQD720915:BQE720915 BGH720915:BGI720915 AWL720915:AWM720915 AMP720915:AMQ720915 ACT720915:ACU720915 SX720915:SY720915 JB720915:JC720915 WVN655379:WVO655379 WLR655379:WLS655379 WBV655379:WBW655379 VRZ655379:VSA655379 VID655379:VIE655379 UYH655379:UYI655379 UOL655379:UOM655379 UEP655379:UEQ655379 TUT655379:TUU655379 TKX655379:TKY655379 TBB655379:TBC655379 SRF655379:SRG655379 SHJ655379:SHK655379 RXN655379:RXO655379 RNR655379:RNS655379 RDV655379:RDW655379 QTZ655379:QUA655379 QKD655379:QKE655379 QAH655379:QAI655379 PQL655379:PQM655379 PGP655379:PGQ655379 OWT655379:OWU655379 OMX655379:OMY655379 ODB655379:ODC655379 NTF655379:NTG655379 NJJ655379:NJK655379 MZN655379:MZO655379 MPR655379:MPS655379 MFV655379:MFW655379 LVZ655379:LWA655379 LMD655379:LME655379 LCH655379:LCI655379 KSL655379:KSM655379 KIP655379:KIQ655379 JYT655379:JYU655379 JOX655379:JOY655379 JFB655379:JFC655379 IVF655379:IVG655379 ILJ655379:ILK655379 IBN655379:IBO655379 HRR655379:HRS655379 HHV655379:HHW655379 GXZ655379:GYA655379 GOD655379:GOE655379 GEH655379:GEI655379 FUL655379:FUM655379 FKP655379:FKQ655379 FAT655379:FAU655379 EQX655379:EQY655379 EHB655379:EHC655379 DXF655379:DXG655379 DNJ655379:DNK655379 DDN655379:DDO655379 CTR655379:CTS655379 CJV655379:CJW655379 BZZ655379:CAA655379 BQD655379:BQE655379 BGH655379:BGI655379 AWL655379:AWM655379 AMP655379:AMQ655379 ACT655379:ACU655379 SX655379:SY655379 JB655379:JC655379 WVN589843:WVO589843 WLR589843:WLS589843 WBV589843:WBW589843 VRZ589843:VSA589843 VID589843:VIE589843 UYH589843:UYI589843 UOL589843:UOM589843 UEP589843:UEQ589843 TUT589843:TUU589843 TKX589843:TKY589843 TBB589843:TBC589843 SRF589843:SRG589843 SHJ589843:SHK589843 RXN589843:RXO589843 RNR589843:RNS589843 RDV589843:RDW589843 QTZ589843:QUA589843 QKD589843:QKE589843 QAH589843:QAI589843 PQL589843:PQM589843 PGP589843:PGQ589843 OWT589843:OWU589843 OMX589843:OMY589843 ODB589843:ODC589843 NTF589843:NTG589843 NJJ589843:NJK589843 MZN589843:MZO589843 MPR589843:MPS589843 MFV589843:MFW589843 LVZ589843:LWA589843 LMD589843:LME589843 LCH589843:LCI589843 KSL589843:KSM589843 KIP589843:KIQ589843 JYT589843:JYU589843 JOX589843:JOY589843 JFB589843:JFC589843 IVF589843:IVG589843 ILJ589843:ILK589843 IBN589843:IBO589843 HRR589843:HRS589843 HHV589843:HHW589843 GXZ589843:GYA589843 GOD589843:GOE589843 GEH589843:GEI589843 FUL589843:FUM589843 FKP589843:FKQ589843 FAT589843:FAU589843 EQX589843:EQY589843 EHB589843:EHC589843 DXF589843:DXG589843 DNJ589843:DNK589843 DDN589843:DDO589843 CTR589843:CTS589843 CJV589843:CJW589843 BZZ589843:CAA589843 BQD589843:BQE589843 BGH589843:BGI589843 AWL589843:AWM589843 AMP589843:AMQ589843 ACT589843:ACU589843 SX589843:SY589843 JB589843:JC589843 WVN524307:WVO524307 WLR524307:WLS524307 WBV524307:WBW524307 VRZ524307:VSA524307 VID524307:VIE524307 UYH524307:UYI524307 UOL524307:UOM524307 UEP524307:UEQ524307 TUT524307:TUU524307 TKX524307:TKY524307 TBB524307:TBC524307 SRF524307:SRG524307 SHJ524307:SHK524307 RXN524307:RXO524307 RNR524307:RNS524307 RDV524307:RDW524307 QTZ524307:QUA524307 QKD524307:QKE524307 QAH524307:QAI524307 PQL524307:PQM524307 PGP524307:PGQ524307 OWT524307:OWU524307 OMX524307:OMY524307 ODB524307:ODC524307 NTF524307:NTG524307 NJJ524307:NJK524307 MZN524307:MZO524307 MPR524307:MPS524307 MFV524307:MFW524307 LVZ524307:LWA524307 LMD524307:LME524307 LCH524307:LCI524307 KSL524307:KSM524307 KIP524307:KIQ524307 JYT524307:JYU524307 JOX524307:JOY524307 JFB524307:JFC524307 IVF524307:IVG524307 ILJ524307:ILK524307 IBN524307:IBO524307 HRR524307:HRS524307 HHV524307:HHW524307 GXZ524307:GYA524307 GOD524307:GOE524307 GEH524307:GEI524307 FUL524307:FUM524307 FKP524307:FKQ524307 FAT524307:FAU524307 EQX524307:EQY524307 EHB524307:EHC524307 DXF524307:DXG524307 DNJ524307:DNK524307 DDN524307:DDO524307 CTR524307:CTS524307 CJV524307:CJW524307 BZZ524307:CAA524307 BQD524307:BQE524307 BGH524307:BGI524307 AWL524307:AWM524307 AMP524307:AMQ524307 ACT524307:ACU524307 SX524307:SY524307 JB524307:JC524307 WVN458771:WVO458771 WLR458771:WLS458771 WBV458771:WBW458771 VRZ458771:VSA458771 VID458771:VIE458771 UYH458771:UYI458771 UOL458771:UOM458771 UEP458771:UEQ458771 TUT458771:TUU458771 TKX458771:TKY458771 TBB458771:TBC458771 SRF458771:SRG458771 SHJ458771:SHK458771 RXN458771:RXO458771 RNR458771:RNS458771 RDV458771:RDW458771 QTZ458771:QUA458771 QKD458771:QKE458771 QAH458771:QAI458771 PQL458771:PQM458771 PGP458771:PGQ458771 OWT458771:OWU458771 OMX458771:OMY458771 ODB458771:ODC458771 NTF458771:NTG458771 NJJ458771:NJK458771 MZN458771:MZO458771 MPR458771:MPS458771 MFV458771:MFW458771 LVZ458771:LWA458771 LMD458771:LME458771 LCH458771:LCI458771 KSL458771:KSM458771 KIP458771:KIQ458771 JYT458771:JYU458771 JOX458771:JOY458771 JFB458771:JFC458771 IVF458771:IVG458771 ILJ458771:ILK458771 IBN458771:IBO458771 HRR458771:HRS458771 HHV458771:HHW458771 GXZ458771:GYA458771 GOD458771:GOE458771 GEH458771:GEI458771 FUL458771:FUM458771 FKP458771:FKQ458771 FAT458771:FAU458771 EQX458771:EQY458771 EHB458771:EHC458771 DXF458771:DXG458771 DNJ458771:DNK458771 DDN458771:DDO458771 CTR458771:CTS458771 CJV458771:CJW458771 BZZ458771:CAA458771 BQD458771:BQE458771 BGH458771:BGI458771 AWL458771:AWM458771 AMP458771:AMQ458771 ACT458771:ACU458771 SX458771:SY458771 JB458771:JC458771 WVN393235:WVO393235 WLR393235:WLS393235 WBV393235:WBW393235 VRZ393235:VSA393235 VID393235:VIE393235 UYH393235:UYI393235 UOL393235:UOM393235 UEP393235:UEQ393235 TUT393235:TUU393235 TKX393235:TKY393235 TBB393235:TBC393235 SRF393235:SRG393235 SHJ393235:SHK393235 RXN393235:RXO393235 RNR393235:RNS393235 RDV393235:RDW393235 QTZ393235:QUA393235 QKD393235:QKE393235 QAH393235:QAI393235 PQL393235:PQM393235 PGP393235:PGQ393235 OWT393235:OWU393235 OMX393235:OMY393235 ODB393235:ODC393235 NTF393235:NTG393235 NJJ393235:NJK393235 MZN393235:MZO393235 MPR393235:MPS393235 MFV393235:MFW393235 LVZ393235:LWA393235 LMD393235:LME393235 LCH393235:LCI393235 KSL393235:KSM393235 KIP393235:KIQ393235 JYT393235:JYU393235 JOX393235:JOY393235 JFB393235:JFC393235 IVF393235:IVG393235 ILJ393235:ILK393235 IBN393235:IBO393235 HRR393235:HRS393235 HHV393235:HHW393235 GXZ393235:GYA393235 GOD393235:GOE393235 GEH393235:GEI393235 FUL393235:FUM393235 FKP393235:FKQ393235 FAT393235:FAU393235 EQX393235:EQY393235 EHB393235:EHC393235 DXF393235:DXG393235 DNJ393235:DNK393235 DDN393235:DDO393235 CTR393235:CTS393235 CJV393235:CJW393235 BZZ393235:CAA393235 BQD393235:BQE393235 BGH393235:BGI393235 AWL393235:AWM393235 AMP393235:AMQ393235 ACT393235:ACU393235 SX393235:SY393235 JB393235:JC393235 WVN327699:WVO327699 WLR327699:WLS327699 WBV327699:WBW327699 VRZ327699:VSA327699 VID327699:VIE327699 UYH327699:UYI327699 UOL327699:UOM327699 UEP327699:UEQ327699 TUT327699:TUU327699 TKX327699:TKY327699 TBB327699:TBC327699 SRF327699:SRG327699 SHJ327699:SHK327699 RXN327699:RXO327699 RNR327699:RNS327699 RDV327699:RDW327699 QTZ327699:QUA327699 QKD327699:QKE327699 QAH327699:QAI327699 PQL327699:PQM327699 PGP327699:PGQ327699 OWT327699:OWU327699 OMX327699:OMY327699 ODB327699:ODC327699 NTF327699:NTG327699 NJJ327699:NJK327699 MZN327699:MZO327699 MPR327699:MPS327699 MFV327699:MFW327699 LVZ327699:LWA327699 LMD327699:LME327699 LCH327699:LCI327699 KSL327699:KSM327699 KIP327699:KIQ327699 JYT327699:JYU327699 JOX327699:JOY327699 JFB327699:JFC327699 IVF327699:IVG327699 ILJ327699:ILK327699 IBN327699:IBO327699 HRR327699:HRS327699 HHV327699:HHW327699 GXZ327699:GYA327699 GOD327699:GOE327699 GEH327699:GEI327699 FUL327699:FUM327699 FKP327699:FKQ327699 FAT327699:FAU327699 EQX327699:EQY327699 EHB327699:EHC327699 DXF327699:DXG327699 DNJ327699:DNK327699 DDN327699:DDO327699 CTR327699:CTS327699 CJV327699:CJW327699 BZZ327699:CAA327699 BQD327699:BQE327699 BGH327699:BGI327699 AWL327699:AWM327699 AMP327699:AMQ327699 ACT327699:ACU327699 SX327699:SY327699 JB327699:JC327699 WVN262163:WVO262163 WLR262163:WLS262163 WBV262163:WBW262163 VRZ262163:VSA262163 VID262163:VIE262163 UYH262163:UYI262163 UOL262163:UOM262163 UEP262163:UEQ262163 TUT262163:TUU262163 TKX262163:TKY262163 TBB262163:TBC262163 SRF262163:SRG262163 SHJ262163:SHK262163 RXN262163:RXO262163 RNR262163:RNS262163 RDV262163:RDW262163 QTZ262163:QUA262163 QKD262163:QKE262163 QAH262163:QAI262163 PQL262163:PQM262163 PGP262163:PGQ262163 OWT262163:OWU262163 OMX262163:OMY262163 ODB262163:ODC262163 NTF262163:NTG262163 NJJ262163:NJK262163 MZN262163:MZO262163 MPR262163:MPS262163 MFV262163:MFW262163 LVZ262163:LWA262163 LMD262163:LME262163 LCH262163:LCI262163 KSL262163:KSM262163 KIP262163:KIQ262163 JYT262163:JYU262163 JOX262163:JOY262163 JFB262163:JFC262163 IVF262163:IVG262163 ILJ262163:ILK262163 IBN262163:IBO262163 HRR262163:HRS262163 HHV262163:HHW262163 GXZ262163:GYA262163 GOD262163:GOE262163 GEH262163:GEI262163 FUL262163:FUM262163 FKP262163:FKQ262163 FAT262163:FAU262163 EQX262163:EQY262163 EHB262163:EHC262163 DXF262163:DXG262163 DNJ262163:DNK262163 DDN262163:DDO262163 CTR262163:CTS262163 CJV262163:CJW262163 BZZ262163:CAA262163 BQD262163:BQE262163 BGH262163:BGI262163 AWL262163:AWM262163 AMP262163:AMQ262163 ACT262163:ACU262163 SX262163:SY262163 JB262163:JC262163 WVN196627:WVO196627 WLR196627:WLS196627 WBV196627:WBW196627 VRZ196627:VSA196627 VID196627:VIE196627 UYH196627:UYI196627 UOL196627:UOM196627 UEP196627:UEQ196627 TUT196627:TUU196627 TKX196627:TKY196627 TBB196627:TBC196627 SRF196627:SRG196627 SHJ196627:SHK196627 RXN196627:RXO196627 RNR196627:RNS196627 RDV196627:RDW196627 QTZ196627:QUA196627 QKD196627:QKE196627 QAH196627:QAI196627 PQL196627:PQM196627 PGP196627:PGQ196627 OWT196627:OWU196627 OMX196627:OMY196627 ODB196627:ODC196627 NTF196627:NTG196627 NJJ196627:NJK196627 MZN196627:MZO196627 MPR196627:MPS196627 MFV196627:MFW196627 LVZ196627:LWA196627 LMD196627:LME196627 LCH196627:LCI196627 KSL196627:KSM196627 KIP196627:KIQ196627 JYT196627:JYU196627 JOX196627:JOY196627 JFB196627:JFC196627 IVF196627:IVG196627 ILJ196627:ILK196627 IBN196627:IBO196627 HRR196627:HRS196627 HHV196627:HHW196627 GXZ196627:GYA196627 GOD196627:GOE196627 GEH196627:GEI196627 FUL196627:FUM196627 FKP196627:FKQ196627 FAT196627:FAU196627 EQX196627:EQY196627 EHB196627:EHC196627 DXF196627:DXG196627 DNJ196627:DNK196627 DDN196627:DDO196627 CTR196627:CTS196627 CJV196627:CJW196627 BZZ196627:CAA196627 BQD196627:BQE196627 BGH196627:BGI196627 AWL196627:AWM196627 AMP196627:AMQ196627 ACT196627:ACU196627 SX196627:SY196627 JB196627:JC196627 WVN131091:WVO131091 WLR131091:WLS131091 WBV131091:WBW131091 VRZ131091:VSA131091 VID131091:VIE131091 UYH131091:UYI131091 UOL131091:UOM131091 UEP131091:UEQ131091 TUT131091:TUU131091 TKX131091:TKY131091 TBB131091:TBC131091 SRF131091:SRG131091 SHJ131091:SHK131091 RXN131091:RXO131091 RNR131091:RNS131091 RDV131091:RDW131091 QTZ131091:QUA131091 QKD131091:QKE131091 QAH131091:QAI131091 PQL131091:PQM131091 PGP131091:PGQ131091 OWT131091:OWU131091 OMX131091:OMY131091 ODB131091:ODC131091 NTF131091:NTG131091 NJJ131091:NJK131091 MZN131091:MZO131091 MPR131091:MPS131091 MFV131091:MFW131091 LVZ131091:LWA131091 LMD131091:LME131091 LCH131091:LCI131091 KSL131091:KSM131091 KIP131091:KIQ131091 JYT131091:JYU131091 JOX131091:JOY131091 JFB131091:JFC131091 IVF131091:IVG131091 ILJ131091:ILK131091 IBN131091:IBO131091 HRR131091:HRS131091 HHV131091:HHW131091 GXZ131091:GYA131091 GOD131091:GOE131091 GEH131091:GEI131091 FUL131091:FUM131091 FKP131091:FKQ131091 FAT131091:FAU131091 EQX131091:EQY131091 EHB131091:EHC131091 DXF131091:DXG131091 DNJ131091:DNK131091 DDN131091:DDO131091 CTR131091:CTS131091 CJV131091:CJW131091 BZZ131091:CAA131091 BQD131091:BQE131091 BGH131091:BGI131091 AWL131091:AWM131091 AMP131091:AMQ131091 ACT131091:ACU131091 SX131091:SY131091 JB131091:JC131091 WVN65555:WVO65555 WLR65555:WLS65555 WBV65555:WBW65555 VRZ65555:VSA65555 VID65555:VIE65555 UYH65555:UYI65555 UOL65555:UOM65555 UEP65555:UEQ65555 TUT65555:TUU65555 TKX65555:TKY65555 TBB65555:TBC65555 SRF65555:SRG65555 SHJ65555:SHK65555 RXN65555:RXO65555 RNR65555:RNS65555 RDV65555:RDW65555 QTZ65555:QUA65555 QKD65555:QKE65555 QAH65555:QAI65555 PQL65555:PQM65555 PGP65555:PGQ65555 OWT65555:OWU65555 OMX65555:OMY65555 ODB65555:ODC65555 NTF65555:NTG65555 NJJ65555:NJK65555 MZN65555:MZO65555 MPR65555:MPS65555 MFV65555:MFW65555 LVZ65555:LWA65555 LMD65555:LME65555 LCH65555:LCI65555 KSL65555:KSM65555 KIP65555:KIQ65555 JYT65555:JYU65555 JOX65555:JOY65555 JFB65555:JFC65555 IVF65555:IVG65555 ILJ65555:ILK65555 IBN65555:IBO65555 HRR65555:HRS65555 HHV65555:HHW65555 GXZ65555:GYA65555 GOD65555:GOE65555 GEH65555:GEI65555 FUL65555:FUM65555 FKP65555:FKQ65555 FAT65555:FAU65555 EQX65555:EQY65555 EHB65555:EHC65555 DXF65555:DXG65555 DNJ65555:DNK65555 DDN65555:DDO65555 CTR65555:CTS65555 CJV65555:CJW65555 BZZ65555:CAA65555 BQD65555:BQE65555 BGH65555:BGI65555 AWL65555:AWM65555 AMP65555:AMQ65555 ACT65555:ACU65555 SX65555:SY65555 JB65555:JC65555 L65555 L131091 L196627 L262163 L327699 L393235 L458771 L524307 L589843 L655379 L720915 L786451 L851987 L917523 L983059 WVT983065:WVT983114 WLX983065:WLX983114 WCB983065:WCB983114 VSF983065:VSF983114 VIJ983065:VIJ983114 UYN983065:UYN983114 UOR983065:UOR983114 UEV983065:UEV983114 TUZ983065:TUZ983114 TLD983065:TLD983114 TBH983065:TBH983114 SRL983065:SRL983114 SHP983065:SHP983114 RXT983065:RXT983114 RNX983065:RNX983114 REB983065:REB983114 QUF983065:QUF983114 QKJ983065:QKJ983114 QAN983065:QAN983114 PQR983065:PQR983114 PGV983065:PGV983114 OWZ983065:OWZ983114 OND983065:OND983114 ODH983065:ODH983114 NTL983065:NTL983114 NJP983065:NJP983114 MZT983065:MZT983114 MPX983065:MPX983114 MGB983065:MGB983114 LWF983065:LWF983114 LMJ983065:LMJ983114 LCN983065:LCN983114 KSR983065:KSR983114 KIV983065:KIV983114 JYZ983065:JYZ983114 JPD983065:JPD983114 JFH983065:JFH983114 IVL983065:IVL983114 ILP983065:ILP983114 IBT983065:IBT983114 HRX983065:HRX983114 HIB983065:HIB983114 GYF983065:GYF983114 GOJ983065:GOJ983114 GEN983065:GEN983114 FUR983065:FUR983114 FKV983065:FKV983114 FAZ983065:FAZ983114 ERD983065:ERD983114 EHH983065:EHH983114 DXL983065:DXL983114 DNP983065:DNP983114 DDT983065:DDT983114 CTX983065:CTX983114 CKB983065:CKB983114 CAF983065:CAF983114 BQJ983065:BQJ983114 BGN983065:BGN983114 AWR983065:AWR983114 AMV983065:AMV983114 ACZ983065:ACZ983114 TD983065:TD983114 JH983065:JH983114 WVT917529:WVT917578 WLX917529:WLX917578 WCB917529:WCB917578 VSF917529:VSF917578 VIJ917529:VIJ917578 UYN917529:UYN917578 UOR917529:UOR917578 UEV917529:UEV917578 TUZ917529:TUZ917578 TLD917529:TLD917578 TBH917529:TBH917578 SRL917529:SRL917578 SHP917529:SHP917578 RXT917529:RXT917578 RNX917529:RNX917578 REB917529:REB917578 QUF917529:QUF917578 QKJ917529:QKJ917578 QAN917529:QAN917578 PQR917529:PQR917578 PGV917529:PGV917578 OWZ917529:OWZ917578 OND917529:OND917578 ODH917529:ODH917578 NTL917529:NTL917578 NJP917529:NJP917578 MZT917529:MZT917578 MPX917529:MPX917578 MGB917529:MGB917578 LWF917529:LWF917578 LMJ917529:LMJ917578 LCN917529:LCN917578 KSR917529:KSR917578 KIV917529:KIV917578 JYZ917529:JYZ917578 JPD917529:JPD917578 JFH917529:JFH917578 IVL917529:IVL917578 ILP917529:ILP917578 IBT917529:IBT917578 HRX917529:HRX917578 HIB917529:HIB917578 GYF917529:GYF917578 GOJ917529:GOJ917578 GEN917529:GEN917578 FUR917529:FUR917578 FKV917529:FKV917578 FAZ917529:FAZ917578 ERD917529:ERD917578 EHH917529:EHH917578 DXL917529:DXL917578 DNP917529:DNP917578 DDT917529:DDT917578 CTX917529:CTX917578 CKB917529:CKB917578 CAF917529:CAF917578 BQJ917529:BQJ917578 BGN917529:BGN917578 AWR917529:AWR917578 AMV917529:AMV917578 ACZ917529:ACZ917578 TD917529:TD917578 JH917529:JH917578 WVT851993:WVT852042 WLX851993:WLX852042 WCB851993:WCB852042 VSF851993:VSF852042 VIJ851993:VIJ852042 UYN851993:UYN852042 UOR851993:UOR852042 UEV851993:UEV852042 TUZ851993:TUZ852042 TLD851993:TLD852042 TBH851993:TBH852042 SRL851993:SRL852042 SHP851993:SHP852042 RXT851993:RXT852042 RNX851993:RNX852042 REB851993:REB852042 QUF851993:QUF852042 QKJ851993:QKJ852042 QAN851993:QAN852042 PQR851993:PQR852042 PGV851993:PGV852042 OWZ851993:OWZ852042 OND851993:OND852042 ODH851993:ODH852042 NTL851993:NTL852042 NJP851993:NJP852042 MZT851993:MZT852042 MPX851993:MPX852042 MGB851993:MGB852042 LWF851993:LWF852042 LMJ851993:LMJ852042 LCN851993:LCN852042 KSR851993:KSR852042 KIV851993:KIV852042 JYZ851993:JYZ852042 JPD851993:JPD852042 JFH851993:JFH852042 IVL851993:IVL852042 ILP851993:ILP852042 IBT851993:IBT852042 HRX851993:HRX852042 HIB851993:HIB852042 GYF851993:GYF852042 GOJ851993:GOJ852042 GEN851993:GEN852042 FUR851993:FUR852042 FKV851993:FKV852042 FAZ851993:FAZ852042 ERD851993:ERD852042 EHH851993:EHH852042 DXL851993:DXL852042 DNP851993:DNP852042 DDT851993:DDT852042 CTX851993:CTX852042 CKB851993:CKB852042 CAF851993:CAF852042 BQJ851993:BQJ852042 BGN851993:BGN852042 AWR851993:AWR852042 AMV851993:AMV852042 ACZ851993:ACZ852042 TD851993:TD852042 JH851993:JH852042 WVT786457:WVT786506 WLX786457:WLX786506 WCB786457:WCB786506 VSF786457:VSF786506 VIJ786457:VIJ786506 UYN786457:UYN786506 UOR786457:UOR786506 UEV786457:UEV786506 TUZ786457:TUZ786506 TLD786457:TLD786506 TBH786457:TBH786506 SRL786457:SRL786506 SHP786457:SHP786506 RXT786457:RXT786506 RNX786457:RNX786506 REB786457:REB786506 QUF786457:QUF786506 QKJ786457:QKJ786506 QAN786457:QAN786506 PQR786457:PQR786506 PGV786457:PGV786506 OWZ786457:OWZ786506 OND786457:OND786506 ODH786457:ODH786506 NTL786457:NTL786506 NJP786457:NJP786506 MZT786457:MZT786506 MPX786457:MPX786506 MGB786457:MGB786506 LWF786457:LWF786506 LMJ786457:LMJ786506 LCN786457:LCN786506 KSR786457:KSR786506 KIV786457:KIV786506 JYZ786457:JYZ786506 JPD786457:JPD786506 JFH786457:JFH786506 IVL786457:IVL786506 ILP786457:ILP786506 IBT786457:IBT786506 HRX786457:HRX786506 HIB786457:HIB786506 GYF786457:GYF786506 GOJ786457:GOJ786506 GEN786457:GEN786506 FUR786457:FUR786506 FKV786457:FKV786506 FAZ786457:FAZ786506 ERD786457:ERD786506 EHH786457:EHH786506 DXL786457:DXL786506 DNP786457:DNP786506 DDT786457:DDT786506 CTX786457:CTX786506 CKB786457:CKB786506 CAF786457:CAF786506 BQJ786457:BQJ786506 BGN786457:BGN786506 AWR786457:AWR786506 AMV786457:AMV786506 ACZ786457:ACZ786506 TD786457:TD786506 JH786457:JH786506 WVT720921:WVT720970 WLX720921:WLX720970 WCB720921:WCB720970 VSF720921:VSF720970 VIJ720921:VIJ720970 UYN720921:UYN720970 UOR720921:UOR720970 UEV720921:UEV720970 TUZ720921:TUZ720970 TLD720921:TLD720970 TBH720921:TBH720970 SRL720921:SRL720970 SHP720921:SHP720970 RXT720921:RXT720970 RNX720921:RNX720970 REB720921:REB720970 QUF720921:QUF720970 QKJ720921:QKJ720970 QAN720921:QAN720970 PQR720921:PQR720970 PGV720921:PGV720970 OWZ720921:OWZ720970 OND720921:OND720970 ODH720921:ODH720970 NTL720921:NTL720970 NJP720921:NJP720970 MZT720921:MZT720970 MPX720921:MPX720970 MGB720921:MGB720970 LWF720921:LWF720970 LMJ720921:LMJ720970 LCN720921:LCN720970 KSR720921:KSR720970 KIV720921:KIV720970 JYZ720921:JYZ720970 JPD720921:JPD720970 JFH720921:JFH720970 IVL720921:IVL720970 ILP720921:ILP720970 IBT720921:IBT720970 HRX720921:HRX720970 HIB720921:HIB720970 GYF720921:GYF720970 GOJ720921:GOJ720970 GEN720921:GEN720970 FUR720921:FUR720970 FKV720921:FKV720970 FAZ720921:FAZ720970 ERD720921:ERD720970 EHH720921:EHH720970 DXL720921:DXL720970 DNP720921:DNP720970 DDT720921:DDT720970 CTX720921:CTX720970 CKB720921:CKB720970 CAF720921:CAF720970 BQJ720921:BQJ720970 BGN720921:BGN720970 AWR720921:AWR720970 AMV720921:AMV720970 ACZ720921:ACZ720970 TD720921:TD720970 JH720921:JH720970 WVT655385:WVT655434 WLX655385:WLX655434 WCB655385:WCB655434 VSF655385:VSF655434 VIJ655385:VIJ655434 UYN655385:UYN655434 UOR655385:UOR655434 UEV655385:UEV655434 TUZ655385:TUZ655434 TLD655385:TLD655434 TBH655385:TBH655434 SRL655385:SRL655434 SHP655385:SHP655434 RXT655385:RXT655434 RNX655385:RNX655434 REB655385:REB655434 QUF655385:QUF655434 QKJ655385:QKJ655434 QAN655385:QAN655434 PQR655385:PQR655434 PGV655385:PGV655434 OWZ655385:OWZ655434 OND655385:OND655434 ODH655385:ODH655434 NTL655385:NTL655434 NJP655385:NJP655434 MZT655385:MZT655434 MPX655385:MPX655434 MGB655385:MGB655434 LWF655385:LWF655434 LMJ655385:LMJ655434 LCN655385:LCN655434 KSR655385:KSR655434 KIV655385:KIV655434 JYZ655385:JYZ655434 JPD655385:JPD655434 JFH655385:JFH655434 IVL655385:IVL655434 ILP655385:ILP655434 IBT655385:IBT655434 HRX655385:HRX655434 HIB655385:HIB655434 GYF655385:GYF655434 GOJ655385:GOJ655434 GEN655385:GEN655434 FUR655385:FUR655434 FKV655385:FKV655434 FAZ655385:FAZ655434 ERD655385:ERD655434 EHH655385:EHH655434 DXL655385:DXL655434 DNP655385:DNP655434 DDT655385:DDT655434 CTX655385:CTX655434 CKB655385:CKB655434 CAF655385:CAF655434 BQJ655385:BQJ655434 BGN655385:BGN655434 AWR655385:AWR655434 AMV655385:AMV655434 ACZ655385:ACZ655434 TD655385:TD655434 JH655385:JH655434 WVT589849:WVT589898 WLX589849:WLX589898 WCB589849:WCB589898 VSF589849:VSF589898 VIJ589849:VIJ589898 UYN589849:UYN589898 UOR589849:UOR589898 UEV589849:UEV589898 TUZ589849:TUZ589898 TLD589849:TLD589898 TBH589849:TBH589898 SRL589849:SRL589898 SHP589849:SHP589898 RXT589849:RXT589898 RNX589849:RNX589898 REB589849:REB589898 QUF589849:QUF589898 QKJ589849:QKJ589898 QAN589849:QAN589898 PQR589849:PQR589898 PGV589849:PGV589898 OWZ589849:OWZ589898 OND589849:OND589898 ODH589849:ODH589898 NTL589849:NTL589898 NJP589849:NJP589898 MZT589849:MZT589898 MPX589849:MPX589898 MGB589849:MGB589898 LWF589849:LWF589898 LMJ589849:LMJ589898 LCN589849:LCN589898 KSR589849:KSR589898 KIV589849:KIV589898 JYZ589849:JYZ589898 JPD589849:JPD589898 JFH589849:JFH589898 IVL589849:IVL589898 ILP589849:ILP589898 IBT589849:IBT589898 HRX589849:HRX589898 HIB589849:HIB589898 GYF589849:GYF589898 GOJ589849:GOJ589898 GEN589849:GEN589898 FUR589849:FUR589898 FKV589849:FKV589898 FAZ589849:FAZ589898 ERD589849:ERD589898 EHH589849:EHH589898 DXL589849:DXL589898 DNP589849:DNP589898 DDT589849:DDT589898 CTX589849:CTX589898 CKB589849:CKB589898 CAF589849:CAF589898 BQJ589849:BQJ589898 BGN589849:BGN589898 AWR589849:AWR589898 AMV589849:AMV589898 ACZ589849:ACZ589898 TD589849:TD589898 JH589849:JH589898 WVT524313:WVT524362 WLX524313:WLX524362 WCB524313:WCB524362 VSF524313:VSF524362 VIJ524313:VIJ524362 UYN524313:UYN524362 UOR524313:UOR524362 UEV524313:UEV524362 TUZ524313:TUZ524362 TLD524313:TLD524362 TBH524313:TBH524362 SRL524313:SRL524362 SHP524313:SHP524362 RXT524313:RXT524362 RNX524313:RNX524362 REB524313:REB524362 QUF524313:QUF524362 QKJ524313:QKJ524362 QAN524313:QAN524362 PQR524313:PQR524362 PGV524313:PGV524362 OWZ524313:OWZ524362 OND524313:OND524362 ODH524313:ODH524362 NTL524313:NTL524362 NJP524313:NJP524362 MZT524313:MZT524362 MPX524313:MPX524362 MGB524313:MGB524362 LWF524313:LWF524362 LMJ524313:LMJ524362 LCN524313:LCN524362 KSR524313:KSR524362 KIV524313:KIV524362 JYZ524313:JYZ524362 JPD524313:JPD524362 JFH524313:JFH524362 IVL524313:IVL524362 ILP524313:ILP524362 IBT524313:IBT524362 HRX524313:HRX524362 HIB524313:HIB524362 GYF524313:GYF524362 GOJ524313:GOJ524362 GEN524313:GEN524362 FUR524313:FUR524362 FKV524313:FKV524362 FAZ524313:FAZ524362 ERD524313:ERD524362 EHH524313:EHH524362 DXL524313:DXL524362 DNP524313:DNP524362 DDT524313:DDT524362 CTX524313:CTX524362 CKB524313:CKB524362 CAF524313:CAF524362 BQJ524313:BQJ524362 BGN524313:BGN524362 AWR524313:AWR524362 AMV524313:AMV524362 ACZ524313:ACZ524362 TD524313:TD524362 JH524313:JH524362 WVT458777:WVT458826 WLX458777:WLX458826 WCB458777:WCB458826 VSF458777:VSF458826 VIJ458777:VIJ458826 UYN458777:UYN458826 UOR458777:UOR458826 UEV458777:UEV458826 TUZ458777:TUZ458826 TLD458777:TLD458826 TBH458777:TBH458826 SRL458777:SRL458826 SHP458777:SHP458826 RXT458777:RXT458826 RNX458777:RNX458826 REB458777:REB458826 QUF458777:QUF458826 QKJ458777:QKJ458826 QAN458777:QAN458826 PQR458777:PQR458826 PGV458777:PGV458826 OWZ458777:OWZ458826 OND458777:OND458826 ODH458777:ODH458826 NTL458777:NTL458826 NJP458777:NJP458826 MZT458777:MZT458826 MPX458777:MPX458826 MGB458777:MGB458826 LWF458777:LWF458826 LMJ458777:LMJ458826 LCN458777:LCN458826 KSR458777:KSR458826 KIV458777:KIV458826 JYZ458777:JYZ458826 JPD458777:JPD458826 JFH458777:JFH458826 IVL458777:IVL458826 ILP458777:ILP458826 IBT458777:IBT458826 HRX458777:HRX458826 HIB458777:HIB458826 GYF458777:GYF458826 GOJ458777:GOJ458826 GEN458777:GEN458826 FUR458777:FUR458826 FKV458777:FKV458826 FAZ458777:FAZ458826 ERD458777:ERD458826 EHH458777:EHH458826 DXL458777:DXL458826 DNP458777:DNP458826 DDT458777:DDT458826 CTX458777:CTX458826 CKB458777:CKB458826 CAF458777:CAF458826 BQJ458777:BQJ458826 BGN458777:BGN458826 AWR458777:AWR458826 AMV458777:AMV458826 ACZ458777:ACZ458826 TD458777:TD458826 JH458777:JH458826 WVT393241:WVT393290 WLX393241:WLX393290 WCB393241:WCB393290 VSF393241:VSF393290 VIJ393241:VIJ393290 UYN393241:UYN393290 UOR393241:UOR393290 UEV393241:UEV393290 TUZ393241:TUZ393290 TLD393241:TLD393290 TBH393241:TBH393290 SRL393241:SRL393290 SHP393241:SHP393290 RXT393241:RXT393290 RNX393241:RNX393290 REB393241:REB393290 QUF393241:QUF393290 QKJ393241:QKJ393290 QAN393241:QAN393290 PQR393241:PQR393290 PGV393241:PGV393290 OWZ393241:OWZ393290 OND393241:OND393290 ODH393241:ODH393290 NTL393241:NTL393290 NJP393241:NJP393290 MZT393241:MZT393290 MPX393241:MPX393290 MGB393241:MGB393290 LWF393241:LWF393290 LMJ393241:LMJ393290 LCN393241:LCN393290 KSR393241:KSR393290 KIV393241:KIV393290 JYZ393241:JYZ393290 JPD393241:JPD393290 JFH393241:JFH393290 IVL393241:IVL393290 ILP393241:ILP393290 IBT393241:IBT393290 HRX393241:HRX393290 HIB393241:HIB393290 GYF393241:GYF393290 GOJ393241:GOJ393290 GEN393241:GEN393290 FUR393241:FUR393290 FKV393241:FKV393290 FAZ393241:FAZ393290 ERD393241:ERD393290 EHH393241:EHH393290 DXL393241:DXL393290 DNP393241:DNP393290 DDT393241:DDT393290 CTX393241:CTX393290 CKB393241:CKB393290 CAF393241:CAF393290 BQJ393241:BQJ393290 BGN393241:BGN393290 AWR393241:AWR393290 AMV393241:AMV393290 ACZ393241:ACZ393290 TD393241:TD393290 JH393241:JH393290 WVT327705:WVT327754 WLX327705:WLX327754 WCB327705:WCB327754 VSF327705:VSF327754 VIJ327705:VIJ327754 UYN327705:UYN327754 UOR327705:UOR327754 UEV327705:UEV327754 TUZ327705:TUZ327754 TLD327705:TLD327754 TBH327705:TBH327754 SRL327705:SRL327754 SHP327705:SHP327754 RXT327705:RXT327754 RNX327705:RNX327754 REB327705:REB327754 QUF327705:QUF327754 QKJ327705:QKJ327754 QAN327705:QAN327754 PQR327705:PQR327754 PGV327705:PGV327754 OWZ327705:OWZ327754 OND327705:OND327754 ODH327705:ODH327754 NTL327705:NTL327754 NJP327705:NJP327754 MZT327705:MZT327754 MPX327705:MPX327754 MGB327705:MGB327754 LWF327705:LWF327754 LMJ327705:LMJ327754 LCN327705:LCN327754 KSR327705:KSR327754 KIV327705:KIV327754 JYZ327705:JYZ327754 JPD327705:JPD327754 JFH327705:JFH327754 IVL327705:IVL327754 ILP327705:ILP327754 IBT327705:IBT327754 HRX327705:HRX327754 HIB327705:HIB327754 GYF327705:GYF327754 GOJ327705:GOJ327754 GEN327705:GEN327754 FUR327705:FUR327754 FKV327705:FKV327754 FAZ327705:FAZ327754 ERD327705:ERD327754 EHH327705:EHH327754 DXL327705:DXL327754 DNP327705:DNP327754 DDT327705:DDT327754 CTX327705:CTX327754 CKB327705:CKB327754 CAF327705:CAF327754 BQJ327705:BQJ327754 BGN327705:BGN327754 AWR327705:AWR327754 AMV327705:AMV327754 ACZ327705:ACZ327754 TD327705:TD327754 JH327705:JH327754 WVT262169:WVT262218 WLX262169:WLX262218 WCB262169:WCB262218 VSF262169:VSF262218 VIJ262169:VIJ262218 UYN262169:UYN262218 UOR262169:UOR262218 UEV262169:UEV262218 TUZ262169:TUZ262218 TLD262169:TLD262218 TBH262169:TBH262218 SRL262169:SRL262218 SHP262169:SHP262218 RXT262169:RXT262218 RNX262169:RNX262218 REB262169:REB262218 QUF262169:QUF262218 QKJ262169:QKJ262218 QAN262169:QAN262218 PQR262169:PQR262218 PGV262169:PGV262218 OWZ262169:OWZ262218 OND262169:OND262218 ODH262169:ODH262218 NTL262169:NTL262218 NJP262169:NJP262218 MZT262169:MZT262218 MPX262169:MPX262218 MGB262169:MGB262218 LWF262169:LWF262218 LMJ262169:LMJ262218 LCN262169:LCN262218 KSR262169:KSR262218 KIV262169:KIV262218 JYZ262169:JYZ262218 JPD262169:JPD262218 JFH262169:JFH262218 IVL262169:IVL262218 ILP262169:ILP262218 IBT262169:IBT262218 HRX262169:HRX262218 HIB262169:HIB262218 GYF262169:GYF262218 GOJ262169:GOJ262218 GEN262169:GEN262218 FUR262169:FUR262218 FKV262169:FKV262218 FAZ262169:FAZ262218 ERD262169:ERD262218 EHH262169:EHH262218 DXL262169:DXL262218 DNP262169:DNP262218 DDT262169:DDT262218 CTX262169:CTX262218 CKB262169:CKB262218 CAF262169:CAF262218 BQJ262169:BQJ262218 BGN262169:BGN262218 AWR262169:AWR262218 AMV262169:AMV262218 ACZ262169:ACZ262218 TD262169:TD262218 JH262169:JH262218 WVT196633:WVT196682 WLX196633:WLX196682 WCB196633:WCB196682 VSF196633:VSF196682 VIJ196633:VIJ196682 UYN196633:UYN196682 UOR196633:UOR196682 UEV196633:UEV196682 TUZ196633:TUZ196682 TLD196633:TLD196682 TBH196633:TBH196682 SRL196633:SRL196682 SHP196633:SHP196682 RXT196633:RXT196682 RNX196633:RNX196682 REB196633:REB196682 QUF196633:QUF196682 QKJ196633:QKJ196682 QAN196633:QAN196682 PQR196633:PQR196682 PGV196633:PGV196682 OWZ196633:OWZ196682 OND196633:OND196682 ODH196633:ODH196682 NTL196633:NTL196682 NJP196633:NJP196682 MZT196633:MZT196682 MPX196633:MPX196682 MGB196633:MGB196682 LWF196633:LWF196682 LMJ196633:LMJ196682 LCN196633:LCN196682 KSR196633:KSR196682 KIV196633:KIV196682 JYZ196633:JYZ196682 JPD196633:JPD196682 JFH196633:JFH196682 IVL196633:IVL196682 ILP196633:ILP196682 IBT196633:IBT196682 HRX196633:HRX196682 HIB196633:HIB196682 GYF196633:GYF196682 GOJ196633:GOJ196682 GEN196633:GEN196682 FUR196633:FUR196682 FKV196633:FKV196682 FAZ196633:FAZ196682 ERD196633:ERD196682 EHH196633:EHH196682 DXL196633:DXL196682 DNP196633:DNP196682 DDT196633:DDT196682 CTX196633:CTX196682 CKB196633:CKB196682 CAF196633:CAF196682 BQJ196633:BQJ196682 BGN196633:BGN196682 AWR196633:AWR196682 AMV196633:AMV196682 ACZ196633:ACZ196682 TD196633:TD196682 JH196633:JH196682 WVT131097:WVT131146 WLX131097:WLX131146 WCB131097:WCB131146 VSF131097:VSF131146 VIJ131097:VIJ131146 UYN131097:UYN131146 UOR131097:UOR131146 UEV131097:UEV131146 TUZ131097:TUZ131146 TLD131097:TLD131146 TBH131097:TBH131146 SRL131097:SRL131146 SHP131097:SHP131146 RXT131097:RXT131146 RNX131097:RNX131146 REB131097:REB131146 QUF131097:QUF131146 QKJ131097:QKJ131146 QAN131097:QAN131146 PQR131097:PQR131146 PGV131097:PGV131146 OWZ131097:OWZ131146 OND131097:OND131146 ODH131097:ODH131146 NTL131097:NTL131146 NJP131097:NJP131146 MZT131097:MZT131146 MPX131097:MPX131146 MGB131097:MGB131146 LWF131097:LWF131146 LMJ131097:LMJ131146 LCN131097:LCN131146 KSR131097:KSR131146 KIV131097:KIV131146 JYZ131097:JYZ131146 JPD131097:JPD131146 JFH131097:JFH131146 IVL131097:IVL131146 ILP131097:ILP131146 IBT131097:IBT131146 HRX131097:HRX131146 HIB131097:HIB131146 GYF131097:GYF131146 GOJ131097:GOJ131146 GEN131097:GEN131146 FUR131097:FUR131146 FKV131097:FKV131146 FAZ131097:FAZ131146 ERD131097:ERD131146 EHH131097:EHH131146 DXL131097:DXL131146 DNP131097:DNP131146 DDT131097:DDT131146 CTX131097:CTX131146 CKB131097:CKB131146 CAF131097:CAF131146 BQJ131097:BQJ131146 BGN131097:BGN131146 AWR131097:AWR131146 AMV131097:AMV131146 ACZ131097:ACZ131146 TD131097:TD131146 JH131097:JH131146 WVT65561:WVT65610 WLX65561:WLX65610 WCB65561:WCB65610 VSF65561:VSF65610 VIJ65561:VIJ65610 UYN65561:UYN65610 UOR65561:UOR65610 UEV65561:UEV65610 TUZ65561:TUZ65610 TLD65561:TLD65610 TBH65561:TBH65610 SRL65561:SRL65610 SHP65561:SHP65610 RXT65561:RXT65610 RNX65561:RNX65610 REB65561:REB65610 QUF65561:QUF65610 QKJ65561:QKJ65610 QAN65561:QAN65610 PQR65561:PQR65610 PGV65561:PGV65610 OWZ65561:OWZ65610 OND65561:OND65610 ODH65561:ODH65610 NTL65561:NTL65610 NJP65561:NJP65610 MZT65561:MZT65610 MPX65561:MPX65610 MGB65561:MGB65610 LWF65561:LWF65610 LMJ65561:LMJ65610 LCN65561:LCN65610 KSR65561:KSR65610 KIV65561:KIV65610 JYZ65561:JYZ65610 JPD65561:JPD65610 JFH65561:JFH65610 IVL65561:IVL65610 ILP65561:ILP65610 IBT65561:IBT65610 HRX65561:HRX65610 HIB65561:HIB65610 GYF65561:GYF65610 GOJ65561:GOJ65610 GEN65561:GEN65610 FUR65561:FUR65610 FKV65561:FKV65610 FAZ65561:FAZ65610 ERD65561:ERD65610 EHH65561:EHH65610 DXL65561:DXL65610 DNP65561:DNP65610 DDT65561:DDT65610 CTX65561:CTX65610 CKB65561:CKB65610 CAF65561:CAF65610 BQJ65561:BQJ65610 BGN65561:BGN65610 AWR65561:AWR65610 AMV65561:AMV65610 ACZ65561:ACZ65610 TD65561:TD65610 JH65561:JH65610 WVT24:WVT73 WLX24:WLX73 WCB24:WCB73 VSF24:VSF73 VIJ24:VIJ73 UYN24:UYN73 UOR24:UOR73 UEV24:UEV73 TUZ24:TUZ73 TLD24:TLD73 TBH24:TBH73 SRL24:SRL73 SHP24:SHP73 RXT24:RXT73 RNX24:RNX73 REB24:REB73 QUF24:QUF73 QKJ24:QKJ73 QAN24:QAN73 PQR24:PQR73 PGV24:PGV73 OWZ24:OWZ73 OND24:OND73 ODH24:ODH73 NTL24:NTL73 NJP24:NJP73 MZT24:MZT73 MPX24:MPX73 MGB24:MGB73 LWF24:LWF73 LMJ24:LMJ73 LCN24:LCN73 KSR24:KSR73 KIV24:KIV73 JYZ24:JYZ73 JPD24:JPD73 JFH24:JFH73 IVL24:IVL73 ILP24:ILP73 IBT24:IBT73 HRX24:HRX73 HIB24:HIB73 GYF24:GYF73 GOJ24:GOJ73 GEN24:GEN73 FUR24:FUR73 FKV24:FKV73 FAZ24:FAZ73 ERD24:ERD73 EHH24:EHH73 DXL24:DXL73 DNP24:DNP73 DDT24:DDT73 CTX24:CTX73 CKB24:CKB73 CAF24:CAF73 BQJ24:BQJ73 BGN24:BGN73 AWR24:AWR73 AMV24:AMV73 ACZ24:ACZ73 TD24:TD73 JH24:JH73 WVM983065:WVN983114 WLQ983065:WLR983114 WBU983065:WBV983114 VRY983065:VRZ983114 VIC983065:VID983114 UYG983065:UYH983114 UOK983065:UOL983114 UEO983065:UEP983114 TUS983065:TUT983114 TKW983065:TKX983114 TBA983065:TBB983114 SRE983065:SRF983114 SHI983065:SHJ983114 RXM983065:RXN983114 RNQ983065:RNR983114 RDU983065:RDV983114 QTY983065:QTZ983114 QKC983065:QKD983114 QAG983065:QAH983114 PQK983065:PQL983114 PGO983065:PGP983114 OWS983065:OWT983114 OMW983065:OMX983114 ODA983065:ODB983114 NTE983065:NTF983114 NJI983065:NJJ983114 MZM983065:MZN983114 MPQ983065:MPR983114 MFU983065:MFV983114 LVY983065:LVZ983114 LMC983065:LMD983114 LCG983065:LCH983114 KSK983065:KSL983114 KIO983065:KIP983114 JYS983065:JYT983114 JOW983065:JOX983114 JFA983065:JFB983114 IVE983065:IVF983114 ILI983065:ILJ983114 IBM983065:IBN983114 HRQ983065:HRR983114 HHU983065:HHV983114 GXY983065:GXZ983114 GOC983065:GOD983114 GEG983065:GEH983114 FUK983065:FUL983114 FKO983065:FKP983114 FAS983065:FAT983114 EQW983065:EQX983114 EHA983065:EHB983114 DXE983065:DXF983114 DNI983065:DNJ983114 DDM983065:DDN983114 CTQ983065:CTR983114 CJU983065:CJV983114 BZY983065:BZZ983114 BQC983065:BQD983114 BGG983065:BGH983114 AWK983065:AWL983114 AMO983065:AMP983114 ACS983065:ACT983114 SW983065:SX983114 JA983065:JB983114 WVM917529:WVN917578 WLQ917529:WLR917578 WBU917529:WBV917578 VRY917529:VRZ917578 VIC917529:VID917578 UYG917529:UYH917578 UOK917529:UOL917578 UEO917529:UEP917578 TUS917529:TUT917578 TKW917529:TKX917578 TBA917529:TBB917578 SRE917529:SRF917578 SHI917529:SHJ917578 RXM917529:RXN917578 RNQ917529:RNR917578 RDU917529:RDV917578 QTY917529:QTZ917578 QKC917529:QKD917578 QAG917529:QAH917578 PQK917529:PQL917578 PGO917529:PGP917578 OWS917529:OWT917578 OMW917529:OMX917578 ODA917529:ODB917578 NTE917529:NTF917578 NJI917529:NJJ917578 MZM917529:MZN917578 MPQ917529:MPR917578 MFU917529:MFV917578 LVY917529:LVZ917578 LMC917529:LMD917578 LCG917529:LCH917578 KSK917529:KSL917578 KIO917529:KIP917578 JYS917529:JYT917578 JOW917529:JOX917578 JFA917529:JFB917578 IVE917529:IVF917578 ILI917529:ILJ917578 IBM917529:IBN917578 HRQ917529:HRR917578 HHU917529:HHV917578 GXY917529:GXZ917578 GOC917529:GOD917578 GEG917529:GEH917578 FUK917529:FUL917578 FKO917529:FKP917578 FAS917529:FAT917578 EQW917529:EQX917578 EHA917529:EHB917578 DXE917529:DXF917578 DNI917529:DNJ917578 DDM917529:DDN917578 CTQ917529:CTR917578 CJU917529:CJV917578 BZY917529:BZZ917578 BQC917529:BQD917578 BGG917529:BGH917578 AWK917529:AWL917578 AMO917529:AMP917578 ACS917529:ACT917578 SW917529:SX917578 JA917529:JB917578 WVM851993:WVN852042 WLQ851993:WLR852042 WBU851993:WBV852042 VRY851993:VRZ852042 VIC851993:VID852042 UYG851993:UYH852042 UOK851993:UOL852042 UEO851993:UEP852042 TUS851993:TUT852042 TKW851993:TKX852042 TBA851993:TBB852042 SRE851993:SRF852042 SHI851993:SHJ852042 RXM851993:RXN852042 RNQ851993:RNR852042 RDU851993:RDV852042 QTY851993:QTZ852042 QKC851993:QKD852042 QAG851993:QAH852042 PQK851993:PQL852042 PGO851993:PGP852042 OWS851993:OWT852042 OMW851993:OMX852042 ODA851993:ODB852042 NTE851993:NTF852042 NJI851993:NJJ852042 MZM851993:MZN852042 MPQ851993:MPR852042 MFU851993:MFV852042 LVY851993:LVZ852042 LMC851993:LMD852042 LCG851993:LCH852042 KSK851993:KSL852042 KIO851993:KIP852042 JYS851993:JYT852042 JOW851993:JOX852042 JFA851993:JFB852042 IVE851993:IVF852042 ILI851993:ILJ852042 IBM851993:IBN852042 HRQ851993:HRR852042 HHU851993:HHV852042 GXY851993:GXZ852042 GOC851993:GOD852042 GEG851993:GEH852042 FUK851993:FUL852042 FKO851993:FKP852042 FAS851993:FAT852042 EQW851993:EQX852042 EHA851993:EHB852042 DXE851993:DXF852042 DNI851993:DNJ852042 DDM851993:DDN852042 CTQ851993:CTR852042 CJU851993:CJV852042 BZY851993:BZZ852042 BQC851993:BQD852042 BGG851993:BGH852042 AWK851993:AWL852042 AMO851993:AMP852042 ACS851993:ACT852042 SW851993:SX852042 JA851993:JB852042 WVM786457:WVN786506 WLQ786457:WLR786506 WBU786457:WBV786506 VRY786457:VRZ786506 VIC786457:VID786506 UYG786457:UYH786506 UOK786457:UOL786506 UEO786457:UEP786506 TUS786457:TUT786506 TKW786457:TKX786506 TBA786457:TBB786506 SRE786457:SRF786506 SHI786457:SHJ786506 RXM786457:RXN786506 RNQ786457:RNR786506 RDU786457:RDV786506 QTY786457:QTZ786506 QKC786457:QKD786506 QAG786457:QAH786506 PQK786457:PQL786506 PGO786457:PGP786506 OWS786457:OWT786506 OMW786457:OMX786506 ODA786457:ODB786506 NTE786457:NTF786506 NJI786457:NJJ786506 MZM786457:MZN786506 MPQ786457:MPR786506 MFU786457:MFV786506 LVY786457:LVZ786506 LMC786457:LMD786506 LCG786457:LCH786506 KSK786457:KSL786506 KIO786457:KIP786506 JYS786457:JYT786506 JOW786457:JOX786506 JFA786457:JFB786506 IVE786457:IVF786506 ILI786457:ILJ786506 IBM786457:IBN786506 HRQ786457:HRR786506 HHU786457:HHV786506 GXY786457:GXZ786506 GOC786457:GOD786506 GEG786457:GEH786506 FUK786457:FUL786506 FKO786457:FKP786506 FAS786457:FAT786506 EQW786457:EQX786506 EHA786457:EHB786506 DXE786457:DXF786506 DNI786457:DNJ786506 DDM786457:DDN786506 CTQ786457:CTR786506 CJU786457:CJV786506 BZY786457:BZZ786506 BQC786457:BQD786506 BGG786457:BGH786506 AWK786457:AWL786506 AMO786457:AMP786506 ACS786457:ACT786506 SW786457:SX786506 JA786457:JB786506 WVM720921:WVN720970 WLQ720921:WLR720970 WBU720921:WBV720970 VRY720921:VRZ720970 VIC720921:VID720970 UYG720921:UYH720970 UOK720921:UOL720970 UEO720921:UEP720970 TUS720921:TUT720970 TKW720921:TKX720970 TBA720921:TBB720970 SRE720921:SRF720970 SHI720921:SHJ720970 RXM720921:RXN720970 RNQ720921:RNR720970 RDU720921:RDV720970 QTY720921:QTZ720970 QKC720921:QKD720970 QAG720921:QAH720970 PQK720921:PQL720970 PGO720921:PGP720970 OWS720921:OWT720970 OMW720921:OMX720970 ODA720921:ODB720970 NTE720921:NTF720970 NJI720921:NJJ720970 MZM720921:MZN720970 MPQ720921:MPR720970 MFU720921:MFV720970 LVY720921:LVZ720970 LMC720921:LMD720970 LCG720921:LCH720970 KSK720921:KSL720970 KIO720921:KIP720970 JYS720921:JYT720970 JOW720921:JOX720970 JFA720921:JFB720970 IVE720921:IVF720970 ILI720921:ILJ720970 IBM720921:IBN720970 HRQ720921:HRR720970 HHU720921:HHV720970 GXY720921:GXZ720970 GOC720921:GOD720970 GEG720921:GEH720970 FUK720921:FUL720970 FKO720921:FKP720970 FAS720921:FAT720970 EQW720921:EQX720970 EHA720921:EHB720970 DXE720921:DXF720970 DNI720921:DNJ720970 DDM720921:DDN720970 CTQ720921:CTR720970 CJU720921:CJV720970 BZY720921:BZZ720970 BQC720921:BQD720970 BGG720921:BGH720970 AWK720921:AWL720970 AMO720921:AMP720970 ACS720921:ACT720970 SW720921:SX720970 JA720921:JB720970 WVM655385:WVN655434 WLQ655385:WLR655434 WBU655385:WBV655434 VRY655385:VRZ655434 VIC655385:VID655434 UYG655385:UYH655434 UOK655385:UOL655434 UEO655385:UEP655434 TUS655385:TUT655434 TKW655385:TKX655434 TBA655385:TBB655434 SRE655385:SRF655434 SHI655385:SHJ655434 RXM655385:RXN655434 RNQ655385:RNR655434 RDU655385:RDV655434 QTY655385:QTZ655434 QKC655385:QKD655434 QAG655385:QAH655434 PQK655385:PQL655434 PGO655385:PGP655434 OWS655385:OWT655434 OMW655385:OMX655434 ODA655385:ODB655434 NTE655385:NTF655434 NJI655385:NJJ655434 MZM655385:MZN655434 MPQ655385:MPR655434 MFU655385:MFV655434 LVY655385:LVZ655434 LMC655385:LMD655434 LCG655385:LCH655434 KSK655385:KSL655434 KIO655385:KIP655434 JYS655385:JYT655434 JOW655385:JOX655434 JFA655385:JFB655434 IVE655385:IVF655434 ILI655385:ILJ655434 IBM655385:IBN655434 HRQ655385:HRR655434 HHU655385:HHV655434 GXY655385:GXZ655434 GOC655385:GOD655434 GEG655385:GEH655434 FUK655385:FUL655434 FKO655385:FKP655434 FAS655385:FAT655434 EQW655385:EQX655434 EHA655385:EHB655434 DXE655385:DXF655434 DNI655385:DNJ655434 DDM655385:DDN655434 CTQ655385:CTR655434 CJU655385:CJV655434 BZY655385:BZZ655434 BQC655385:BQD655434 BGG655385:BGH655434 AWK655385:AWL655434 AMO655385:AMP655434 ACS655385:ACT655434 SW655385:SX655434 JA655385:JB655434 WVM589849:WVN589898 WLQ589849:WLR589898 WBU589849:WBV589898 VRY589849:VRZ589898 VIC589849:VID589898 UYG589849:UYH589898 UOK589849:UOL589898 UEO589849:UEP589898 TUS589849:TUT589898 TKW589849:TKX589898 TBA589849:TBB589898 SRE589849:SRF589898 SHI589849:SHJ589898 RXM589849:RXN589898 RNQ589849:RNR589898 RDU589849:RDV589898 QTY589849:QTZ589898 QKC589849:QKD589898 QAG589849:QAH589898 PQK589849:PQL589898 PGO589849:PGP589898 OWS589849:OWT589898 OMW589849:OMX589898 ODA589849:ODB589898 NTE589849:NTF589898 NJI589849:NJJ589898 MZM589849:MZN589898 MPQ589849:MPR589898 MFU589849:MFV589898 LVY589849:LVZ589898 LMC589849:LMD589898 LCG589849:LCH589898 KSK589849:KSL589898 KIO589849:KIP589898 JYS589849:JYT589898 JOW589849:JOX589898 JFA589849:JFB589898 IVE589849:IVF589898 ILI589849:ILJ589898 IBM589849:IBN589898 HRQ589849:HRR589898 HHU589849:HHV589898 GXY589849:GXZ589898 GOC589849:GOD589898 GEG589849:GEH589898 FUK589849:FUL589898 FKO589849:FKP589898 FAS589849:FAT589898 EQW589849:EQX589898 EHA589849:EHB589898 DXE589849:DXF589898 DNI589849:DNJ589898 DDM589849:DDN589898 CTQ589849:CTR589898 CJU589849:CJV589898 BZY589849:BZZ589898 BQC589849:BQD589898 BGG589849:BGH589898 AWK589849:AWL589898 AMO589849:AMP589898 ACS589849:ACT589898 SW589849:SX589898 JA589849:JB589898 WVM524313:WVN524362 WLQ524313:WLR524362 WBU524313:WBV524362 VRY524313:VRZ524362 VIC524313:VID524362 UYG524313:UYH524362 UOK524313:UOL524362 UEO524313:UEP524362 TUS524313:TUT524362 TKW524313:TKX524362 TBA524313:TBB524362 SRE524313:SRF524362 SHI524313:SHJ524362 RXM524313:RXN524362 RNQ524313:RNR524362 RDU524313:RDV524362 QTY524313:QTZ524362 QKC524313:QKD524362 QAG524313:QAH524362 PQK524313:PQL524362 PGO524313:PGP524362 OWS524313:OWT524362 OMW524313:OMX524362 ODA524313:ODB524362 NTE524313:NTF524362 NJI524313:NJJ524362 MZM524313:MZN524362 MPQ524313:MPR524362 MFU524313:MFV524362 LVY524313:LVZ524362 LMC524313:LMD524362 LCG524313:LCH524362 KSK524313:KSL524362 KIO524313:KIP524362 JYS524313:JYT524362 JOW524313:JOX524362 JFA524313:JFB524362 IVE524313:IVF524362 ILI524313:ILJ524362 IBM524313:IBN524362 HRQ524313:HRR524362 HHU524313:HHV524362 GXY524313:GXZ524362 GOC524313:GOD524362 GEG524313:GEH524362 FUK524313:FUL524362 FKO524313:FKP524362 FAS524313:FAT524362 EQW524313:EQX524362 EHA524313:EHB524362 DXE524313:DXF524362 DNI524313:DNJ524362 DDM524313:DDN524362 CTQ524313:CTR524362 CJU524313:CJV524362 BZY524313:BZZ524362 BQC524313:BQD524362 BGG524313:BGH524362 AWK524313:AWL524362 AMO524313:AMP524362 ACS524313:ACT524362 SW524313:SX524362 JA524313:JB524362 WVM458777:WVN458826 WLQ458777:WLR458826 WBU458777:WBV458826 VRY458777:VRZ458826 VIC458777:VID458826 UYG458777:UYH458826 UOK458777:UOL458826 UEO458777:UEP458826 TUS458777:TUT458826 TKW458777:TKX458826 TBA458777:TBB458826 SRE458777:SRF458826 SHI458777:SHJ458826 RXM458777:RXN458826 RNQ458777:RNR458826 RDU458777:RDV458826 QTY458777:QTZ458826 QKC458777:QKD458826 QAG458777:QAH458826 PQK458777:PQL458826 PGO458777:PGP458826 OWS458777:OWT458826 OMW458777:OMX458826 ODA458777:ODB458826 NTE458777:NTF458826 NJI458777:NJJ458826 MZM458777:MZN458826 MPQ458777:MPR458826 MFU458777:MFV458826 LVY458777:LVZ458826 LMC458777:LMD458826 LCG458777:LCH458826 KSK458777:KSL458826 KIO458777:KIP458826 JYS458777:JYT458826 JOW458777:JOX458826 JFA458777:JFB458826 IVE458777:IVF458826 ILI458777:ILJ458826 IBM458777:IBN458826 HRQ458777:HRR458826 HHU458777:HHV458826 GXY458777:GXZ458826 GOC458777:GOD458826 GEG458777:GEH458826 FUK458777:FUL458826 FKO458777:FKP458826 FAS458777:FAT458826 EQW458777:EQX458826 EHA458777:EHB458826 DXE458777:DXF458826 DNI458777:DNJ458826 DDM458777:DDN458826 CTQ458777:CTR458826 CJU458777:CJV458826 BZY458777:BZZ458826 BQC458777:BQD458826 BGG458777:BGH458826 AWK458777:AWL458826 AMO458777:AMP458826 ACS458777:ACT458826 SW458777:SX458826 JA458777:JB458826 WVM393241:WVN393290 WLQ393241:WLR393290 WBU393241:WBV393290 VRY393241:VRZ393290 VIC393241:VID393290 UYG393241:UYH393290 UOK393241:UOL393290 UEO393241:UEP393290 TUS393241:TUT393290 TKW393241:TKX393290 TBA393241:TBB393290 SRE393241:SRF393290 SHI393241:SHJ393290 RXM393241:RXN393290 RNQ393241:RNR393290 RDU393241:RDV393290 QTY393241:QTZ393290 QKC393241:QKD393290 QAG393241:QAH393290 PQK393241:PQL393290 PGO393241:PGP393290 OWS393241:OWT393290 OMW393241:OMX393290 ODA393241:ODB393290 NTE393241:NTF393290 NJI393241:NJJ393290 MZM393241:MZN393290 MPQ393241:MPR393290 MFU393241:MFV393290 LVY393241:LVZ393290 LMC393241:LMD393290 LCG393241:LCH393290 KSK393241:KSL393290 KIO393241:KIP393290 JYS393241:JYT393290 JOW393241:JOX393290 JFA393241:JFB393290 IVE393241:IVF393290 ILI393241:ILJ393290 IBM393241:IBN393290 HRQ393241:HRR393290 HHU393241:HHV393290 GXY393241:GXZ393290 GOC393241:GOD393290 GEG393241:GEH393290 FUK393241:FUL393290 FKO393241:FKP393290 FAS393241:FAT393290 EQW393241:EQX393290 EHA393241:EHB393290 DXE393241:DXF393290 DNI393241:DNJ393290 DDM393241:DDN393290 CTQ393241:CTR393290 CJU393241:CJV393290 BZY393241:BZZ393290 BQC393241:BQD393290 BGG393241:BGH393290 AWK393241:AWL393290 AMO393241:AMP393290 ACS393241:ACT393290 SW393241:SX393290 JA393241:JB393290 WVM327705:WVN327754 WLQ327705:WLR327754 WBU327705:WBV327754 VRY327705:VRZ327754 VIC327705:VID327754 UYG327705:UYH327754 UOK327705:UOL327754 UEO327705:UEP327754 TUS327705:TUT327754 TKW327705:TKX327754 TBA327705:TBB327754 SRE327705:SRF327754 SHI327705:SHJ327754 RXM327705:RXN327754 RNQ327705:RNR327754 RDU327705:RDV327754 QTY327705:QTZ327754 QKC327705:QKD327754 QAG327705:QAH327754 PQK327705:PQL327754 PGO327705:PGP327754 OWS327705:OWT327754 OMW327705:OMX327754 ODA327705:ODB327754 NTE327705:NTF327754 NJI327705:NJJ327754 MZM327705:MZN327754 MPQ327705:MPR327754 MFU327705:MFV327754 LVY327705:LVZ327754 LMC327705:LMD327754 LCG327705:LCH327754 KSK327705:KSL327754 KIO327705:KIP327754 JYS327705:JYT327754 JOW327705:JOX327754 JFA327705:JFB327754 IVE327705:IVF327754 ILI327705:ILJ327754 IBM327705:IBN327754 HRQ327705:HRR327754 HHU327705:HHV327754 GXY327705:GXZ327754 GOC327705:GOD327754 GEG327705:GEH327754 FUK327705:FUL327754 FKO327705:FKP327754 FAS327705:FAT327754 EQW327705:EQX327754 EHA327705:EHB327754 DXE327705:DXF327754 DNI327705:DNJ327754 DDM327705:DDN327754 CTQ327705:CTR327754 CJU327705:CJV327754 BZY327705:BZZ327754 BQC327705:BQD327754 BGG327705:BGH327754 AWK327705:AWL327754 AMO327705:AMP327754 ACS327705:ACT327754 SW327705:SX327754 JA327705:JB327754 WVM262169:WVN262218 WLQ262169:WLR262218 WBU262169:WBV262218 VRY262169:VRZ262218 VIC262169:VID262218 UYG262169:UYH262218 UOK262169:UOL262218 UEO262169:UEP262218 TUS262169:TUT262218 TKW262169:TKX262218 TBA262169:TBB262218 SRE262169:SRF262218 SHI262169:SHJ262218 RXM262169:RXN262218 RNQ262169:RNR262218 RDU262169:RDV262218 QTY262169:QTZ262218 QKC262169:QKD262218 QAG262169:QAH262218 PQK262169:PQL262218 PGO262169:PGP262218 OWS262169:OWT262218 OMW262169:OMX262218 ODA262169:ODB262218 NTE262169:NTF262218 NJI262169:NJJ262218 MZM262169:MZN262218 MPQ262169:MPR262218 MFU262169:MFV262218 LVY262169:LVZ262218 LMC262169:LMD262218 LCG262169:LCH262218 KSK262169:KSL262218 KIO262169:KIP262218 JYS262169:JYT262218 JOW262169:JOX262218 JFA262169:JFB262218 IVE262169:IVF262218 ILI262169:ILJ262218 IBM262169:IBN262218 HRQ262169:HRR262218 HHU262169:HHV262218 GXY262169:GXZ262218 GOC262169:GOD262218 GEG262169:GEH262218 FUK262169:FUL262218 FKO262169:FKP262218 FAS262169:FAT262218 EQW262169:EQX262218 EHA262169:EHB262218 DXE262169:DXF262218 DNI262169:DNJ262218 DDM262169:DDN262218 CTQ262169:CTR262218 CJU262169:CJV262218 BZY262169:BZZ262218 BQC262169:BQD262218 BGG262169:BGH262218 AWK262169:AWL262218 AMO262169:AMP262218 ACS262169:ACT262218 SW262169:SX262218 JA262169:JB262218 WVM196633:WVN196682 WLQ196633:WLR196682 WBU196633:WBV196682 VRY196633:VRZ196682 VIC196633:VID196682 UYG196633:UYH196682 UOK196633:UOL196682 UEO196633:UEP196682 TUS196633:TUT196682 TKW196633:TKX196682 TBA196633:TBB196682 SRE196633:SRF196682 SHI196633:SHJ196682 RXM196633:RXN196682 RNQ196633:RNR196682 RDU196633:RDV196682 QTY196633:QTZ196682 QKC196633:QKD196682 QAG196633:QAH196682 PQK196633:PQL196682 PGO196633:PGP196682 OWS196633:OWT196682 OMW196633:OMX196682 ODA196633:ODB196682 NTE196633:NTF196682 NJI196633:NJJ196682 MZM196633:MZN196682 MPQ196633:MPR196682 MFU196633:MFV196682 LVY196633:LVZ196682 LMC196633:LMD196682 LCG196633:LCH196682 KSK196633:KSL196682 KIO196633:KIP196682 JYS196633:JYT196682 JOW196633:JOX196682 JFA196633:JFB196682 IVE196633:IVF196682 ILI196633:ILJ196682 IBM196633:IBN196682 HRQ196633:HRR196682 HHU196633:HHV196682 GXY196633:GXZ196682 GOC196633:GOD196682 GEG196633:GEH196682 FUK196633:FUL196682 FKO196633:FKP196682 FAS196633:FAT196682 EQW196633:EQX196682 EHA196633:EHB196682 DXE196633:DXF196682 DNI196633:DNJ196682 DDM196633:DDN196682 CTQ196633:CTR196682 CJU196633:CJV196682 BZY196633:BZZ196682 BQC196633:BQD196682 BGG196633:BGH196682 AWK196633:AWL196682 AMO196633:AMP196682 ACS196633:ACT196682 SW196633:SX196682 JA196633:JB196682 WVM131097:WVN131146 WLQ131097:WLR131146 WBU131097:WBV131146 VRY131097:VRZ131146 VIC131097:VID131146 UYG131097:UYH131146 UOK131097:UOL131146 UEO131097:UEP131146 TUS131097:TUT131146 TKW131097:TKX131146 TBA131097:TBB131146 SRE131097:SRF131146 SHI131097:SHJ131146 RXM131097:RXN131146 RNQ131097:RNR131146 RDU131097:RDV131146 QTY131097:QTZ131146 QKC131097:QKD131146 QAG131097:QAH131146 PQK131097:PQL131146 PGO131097:PGP131146 OWS131097:OWT131146 OMW131097:OMX131146 ODA131097:ODB131146 NTE131097:NTF131146 NJI131097:NJJ131146 MZM131097:MZN131146 MPQ131097:MPR131146 MFU131097:MFV131146 LVY131097:LVZ131146 LMC131097:LMD131146 LCG131097:LCH131146 KSK131097:KSL131146 KIO131097:KIP131146 JYS131097:JYT131146 JOW131097:JOX131146 JFA131097:JFB131146 IVE131097:IVF131146 ILI131097:ILJ131146 IBM131097:IBN131146 HRQ131097:HRR131146 HHU131097:HHV131146 GXY131097:GXZ131146 GOC131097:GOD131146 GEG131097:GEH131146 FUK131097:FUL131146 FKO131097:FKP131146 FAS131097:FAT131146 EQW131097:EQX131146 EHA131097:EHB131146 DXE131097:DXF131146 DNI131097:DNJ131146 DDM131097:DDN131146 CTQ131097:CTR131146 CJU131097:CJV131146 BZY131097:BZZ131146 BQC131097:BQD131146 BGG131097:BGH131146 AWK131097:AWL131146 AMO131097:AMP131146 ACS131097:ACT131146 SW131097:SX131146 JA131097:JB131146 WVM65561:WVN65610 WLQ65561:WLR65610 WBU65561:WBV65610 VRY65561:VRZ65610 VIC65561:VID65610 UYG65561:UYH65610 UOK65561:UOL65610 UEO65561:UEP65610 TUS65561:TUT65610 TKW65561:TKX65610 TBA65561:TBB65610 SRE65561:SRF65610 SHI65561:SHJ65610 RXM65561:RXN65610 RNQ65561:RNR65610 RDU65561:RDV65610 QTY65561:QTZ65610 QKC65561:QKD65610 QAG65561:QAH65610 PQK65561:PQL65610 PGO65561:PGP65610 OWS65561:OWT65610 OMW65561:OMX65610 ODA65561:ODB65610 NTE65561:NTF65610 NJI65561:NJJ65610 MZM65561:MZN65610 MPQ65561:MPR65610 MFU65561:MFV65610 LVY65561:LVZ65610 LMC65561:LMD65610 LCG65561:LCH65610 KSK65561:KSL65610 KIO65561:KIP65610 JYS65561:JYT65610 JOW65561:JOX65610 JFA65561:JFB65610 IVE65561:IVF65610 ILI65561:ILJ65610 IBM65561:IBN65610 HRQ65561:HRR65610 HHU65561:HHV65610 GXY65561:GXZ65610 GOC65561:GOD65610 GEG65561:GEH65610 FUK65561:FUL65610 FKO65561:FKP65610 FAS65561:FAT65610 EQW65561:EQX65610 EHA65561:EHB65610 DXE65561:DXF65610 DNI65561:DNJ65610 DDM65561:DDN65610 CTQ65561:CTR65610 CJU65561:CJV65610 BZY65561:BZZ65610 BQC65561:BQD65610 BGG65561:BGH65610 AWK65561:AWL65610 AMO65561:AMP65610 ACS65561:ACT65610 SW65561:SX65610 JA65561:JB65610 WVM24:WVN73 WLQ24:WLR73 WBU24:WBV73 VRY24:VRZ73 VIC24:VID73 UYG24:UYH73 UOK24:UOL73 UEO24:UEP73 TUS24:TUT73 TKW24:TKX73 TBA24:TBB73 SRE24:SRF73 SHI24:SHJ73 RXM24:RXN73 RNQ24:RNR73 RDU24:RDV73 QTY24:QTZ73 QKC24:QKD73 QAG24:QAH73 PQK24:PQL73 PGO24:PGP73 OWS24:OWT73 OMW24:OMX73 ODA24:ODB73 NTE24:NTF73 NJI24:NJJ73 MZM24:MZN73 MPQ24:MPR73 MFU24:MFV73 LVY24:LVZ73 LMC24:LMD73 LCG24:LCH73 KSK24:KSL73 KIO24:KIP73 JYS24:JYT73 JOW24:JOX73 JFA24:JFB73 IVE24:IVF73 ILI24:ILJ73 IBM24:IBN73 HRQ24:HRR73 HHU24:HHV73 GXY24:GXZ73 GOC24:GOD73 GEG24:GEH73 FUK24:FUL73 FKO24:FKP73 FAS24:FAT73 EQW24:EQX73 EHA24:EHB73 DXE24:DXF73 DNI24:DNJ73 DDM24:DDN73 CTQ24:CTR73 CJU24:CJV73 BZY24:BZZ73 BQC24:BQD73 BGG24:BGH73 AWK24:AWL73 AMO24:AMP73 ACS24:ACT73 SW24:SX73 JA24:JB73" xr:uid="{780AC99D-446D-4B32-BAF5-A5B605CAFAE3}">
      <formula1>#REF!</formula1>
    </dataValidation>
    <dataValidation type="list" allowBlank="1" showInputMessage="1" showErrorMessage="1" sqref="N18:N67 J11" xr:uid="{04C9D127-F16B-4D8F-B46D-4EC87D00C720}">
      <formula1>"SI,NO"</formula1>
    </dataValidation>
    <dataValidation type="list" allowBlank="1" showInputMessage="1" showErrorMessage="1" sqref="WVL983065:WVL983114 IZ24:IZ73 SV24:SV73 ACR24:ACR73 AMN24:AMN73 AWJ24:AWJ73 BGF24:BGF73 BQB24:BQB73 BZX24:BZX73 CJT24:CJT73 CTP24:CTP73 DDL24:DDL73 DNH24:DNH73 DXD24:DXD73 EGZ24:EGZ73 EQV24:EQV73 FAR24:FAR73 FKN24:FKN73 FUJ24:FUJ73 GEF24:GEF73 GOB24:GOB73 GXX24:GXX73 HHT24:HHT73 HRP24:HRP73 IBL24:IBL73 ILH24:ILH73 IVD24:IVD73 JEZ24:JEZ73 JOV24:JOV73 JYR24:JYR73 KIN24:KIN73 KSJ24:KSJ73 LCF24:LCF73 LMB24:LMB73 LVX24:LVX73 MFT24:MFT73 MPP24:MPP73 MZL24:MZL73 NJH24:NJH73 NTD24:NTD73 OCZ24:OCZ73 OMV24:OMV73 OWR24:OWR73 PGN24:PGN73 PQJ24:PQJ73 QAF24:QAF73 QKB24:QKB73 QTX24:QTX73 RDT24:RDT73 RNP24:RNP73 RXL24:RXL73 SHH24:SHH73 SRD24:SRD73 TAZ24:TAZ73 TKV24:TKV73 TUR24:TUR73 UEN24:UEN73 UOJ24:UOJ73 UYF24:UYF73 VIB24:VIB73 VRX24:VRX73 WBT24:WBT73 WLP24:WLP73 WVL24:WVL73 IZ65561:IZ65610 SV65561:SV65610 ACR65561:ACR65610 AMN65561:AMN65610 AWJ65561:AWJ65610 BGF65561:BGF65610 BQB65561:BQB65610 BZX65561:BZX65610 CJT65561:CJT65610 CTP65561:CTP65610 DDL65561:DDL65610 DNH65561:DNH65610 DXD65561:DXD65610 EGZ65561:EGZ65610 EQV65561:EQV65610 FAR65561:FAR65610 FKN65561:FKN65610 FUJ65561:FUJ65610 GEF65561:GEF65610 GOB65561:GOB65610 GXX65561:GXX65610 HHT65561:HHT65610 HRP65561:HRP65610 IBL65561:IBL65610 ILH65561:ILH65610 IVD65561:IVD65610 JEZ65561:JEZ65610 JOV65561:JOV65610 JYR65561:JYR65610 KIN65561:KIN65610 KSJ65561:KSJ65610 LCF65561:LCF65610 LMB65561:LMB65610 LVX65561:LVX65610 MFT65561:MFT65610 MPP65561:MPP65610 MZL65561:MZL65610 NJH65561:NJH65610 NTD65561:NTD65610 OCZ65561:OCZ65610 OMV65561:OMV65610 OWR65561:OWR65610 PGN65561:PGN65610 PQJ65561:PQJ65610 QAF65561:QAF65610 QKB65561:QKB65610 QTX65561:QTX65610 RDT65561:RDT65610 RNP65561:RNP65610 RXL65561:RXL65610 SHH65561:SHH65610 SRD65561:SRD65610 TAZ65561:TAZ65610 TKV65561:TKV65610 TUR65561:TUR65610 UEN65561:UEN65610 UOJ65561:UOJ65610 UYF65561:UYF65610 VIB65561:VIB65610 VRX65561:VRX65610 WBT65561:WBT65610 WLP65561:WLP65610 WVL65561:WVL65610 IZ131097:IZ131146 SV131097:SV131146 ACR131097:ACR131146 AMN131097:AMN131146 AWJ131097:AWJ131146 BGF131097:BGF131146 BQB131097:BQB131146 BZX131097:BZX131146 CJT131097:CJT131146 CTP131097:CTP131146 DDL131097:DDL131146 DNH131097:DNH131146 DXD131097:DXD131146 EGZ131097:EGZ131146 EQV131097:EQV131146 FAR131097:FAR131146 FKN131097:FKN131146 FUJ131097:FUJ131146 GEF131097:GEF131146 GOB131097:GOB131146 GXX131097:GXX131146 HHT131097:HHT131146 HRP131097:HRP131146 IBL131097:IBL131146 ILH131097:ILH131146 IVD131097:IVD131146 JEZ131097:JEZ131146 JOV131097:JOV131146 JYR131097:JYR131146 KIN131097:KIN131146 KSJ131097:KSJ131146 LCF131097:LCF131146 LMB131097:LMB131146 LVX131097:LVX131146 MFT131097:MFT131146 MPP131097:MPP131146 MZL131097:MZL131146 NJH131097:NJH131146 NTD131097:NTD131146 OCZ131097:OCZ131146 OMV131097:OMV131146 OWR131097:OWR131146 PGN131097:PGN131146 PQJ131097:PQJ131146 QAF131097:QAF131146 QKB131097:QKB131146 QTX131097:QTX131146 RDT131097:RDT131146 RNP131097:RNP131146 RXL131097:RXL131146 SHH131097:SHH131146 SRD131097:SRD131146 TAZ131097:TAZ131146 TKV131097:TKV131146 TUR131097:TUR131146 UEN131097:UEN131146 UOJ131097:UOJ131146 UYF131097:UYF131146 VIB131097:VIB131146 VRX131097:VRX131146 WBT131097:WBT131146 WLP131097:WLP131146 WVL131097:WVL131146 IZ196633:IZ196682 SV196633:SV196682 ACR196633:ACR196682 AMN196633:AMN196682 AWJ196633:AWJ196682 BGF196633:BGF196682 BQB196633:BQB196682 BZX196633:BZX196682 CJT196633:CJT196682 CTP196633:CTP196682 DDL196633:DDL196682 DNH196633:DNH196682 DXD196633:DXD196682 EGZ196633:EGZ196682 EQV196633:EQV196682 FAR196633:FAR196682 FKN196633:FKN196682 FUJ196633:FUJ196682 GEF196633:GEF196682 GOB196633:GOB196682 GXX196633:GXX196682 HHT196633:HHT196682 HRP196633:HRP196682 IBL196633:IBL196682 ILH196633:ILH196682 IVD196633:IVD196682 JEZ196633:JEZ196682 JOV196633:JOV196682 JYR196633:JYR196682 KIN196633:KIN196682 KSJ196633:KSJ196682 LCF196633:LCF196682 LMB196633:LMB196682 LVX196633:LVX196682 MFT196633:MFT196682 MPP196633:MPP196682 MZL196633:MZL196682 NJH196633:NJH196682 NTD196633:NTD196682 OCZ196633:OCZ196682 OMV196633:OMV196682 OWR196633:OWR196682 PGN196633:PGN196682 PQJ196633:PQJ196682 QAF196633:QAF196682 QKB196633:QKB196682 QTX196633:QTX196682 RDT196633:RDT196682 RNP196633:RNP196682 RXL196633:RXL196682 SHH196633:SHH196682 SRD196633:SRD196682 TAZ196633:TAZ196682 TKV196633:TKV196682 TUR196633:TUR196682 UEN196633:UEN196682 UOJ196633:UOJ196682 UYF196633:UYF196682 VIB196633:VIB196682 VRX196633:VRX196682 WBT196633:WBT196682 WLP196633:WLP196682 WVL196633:WVL196682 IZ262169:IZ262218 SV262169:SV262218 ACR262169:ACR262218 AMN262169:AMN262218 AWJ262169:AWJ262218 BGF262169:BGF262218 BQB262169:BQB262218 BZX262169:BZX262218 CJT262169:CJT262218 CTP262169:CTP262218 DDL262169:DDL262218 DNH262169:DNH262218 DXD262169:DXD262218 EGZ262169:EGZ262218 EQV262169:EQV262218 FAR262169:FAR262218 FKN262169:FKN262218 FUJ262169:FUJ262218 GEF262169:GEF262218 GOB262169:GOB262218 GXX262169:GXX262218 HHT262169:HHT262218 HRP262169:HRP262218 IBL262169:IBL262218 ILH262169:ILH262218 IVD262169:IVD262218 JEZ262169:JEZ262218 JOV262169:JOV262218 JYR262169:JYR262218 KIN262169:KIN262218 KSJ262169:KSJ262218 LCF262169:LCF262218 LMB262169:LMB262218 LVX262169:LVX262218 MFT262169:MFT262218 MPP262169:MPP262218 MZL262169:MZL262218 NJH262169:NJH262218 NTD262169:NTD262218 OCZ262169:OCZ262218 OMV262169:OMV262218 OWR262169:OWR262218 PGN262169:PGN262218 PQJ262169:PQJ262218 QAF262169:QAF262218 QKB262169:QKB262218 QTX262169:QTX262218 RDT262169:RDT262218 RNP262169:RNP262218 RXL262169:RXL262218 SHH262169:SHH262218 SRD262169:SRD262218 TAZ262169:TAZ262218 TKV262169:TKV262218 TUR262169:TUR262218 UEN262169:UEN262218 UOJ262169:UOJ262218 UYF262169:UYF262218 VIB262169:VIB262218 VRX262169:VRX262218 WBT262169:WBT262218 WLP262169:WLP262218 WVL262169:WVL262218 IZ327705:IZ327754 SV327705:SV327754 ACR327705:ACR327754 AMN327705:AMN327754 AWJ327705:AWJ327754 BGF327705:BGF327754 BQB327705:BQB327754 BZX327705:BZX327754 CJT327705:CJT327754 CTP327705:CTP327754 DDL327705:DDL327754 DNH327705:DNH327754 DXD327705:DXD327754 EGZ327705:EGZ327754 EQV327705:EQV327754 FAR327705:FAR327754 FKN327705:FKN327754 FUJ327705:FUJ327754 GEF327705:GEF327754 GOB327705:GOB327754 GXX327705:GXX327754 HHT327705:HHT327754 HRP327705:HRP327754 IBL327705:IBL327754 ILH327705:ILH327754 IVD327705:IVD327754 JEZ327705:JEZ327754 JOV327705:JOV327754 JYR327705:JYR327754 KIN327705:KIN327754 KSJ327705:KSJ327754 LCF327705:LCF327754 LMB327705:LMB327754 LVX327705:LVX327754 MFT327705:MFT327754 MPP327705:MPP327754 MZL327705:MZL327754 NJH327705:NJH327754 NTD327705:NTD327754 OCZ327705:OCZ327754 OMV327705:OMV327754 OWR327705:OWR327754 PGN327705:PGN327754 PQJ327705:PQJ327754 QAF327705:QAF327754 QKB327705:QKB327754 QTX327705:QTX327754 RDT327705:RDT327754 RNP327705:RNP327754 RXL327705:RXL327754 SHH327705:SHH327754 SRD327705:SRD327754 TAZ327705:TAZ327754 TKV327705:TKV327754 TUR327705:TUR327754 UEN327705:UEN327754 UOJ327705:UOJ327754 UYF327705:UYF327754 VIB327705:VIB327754 VRX327705:VRX327754 WBT327705:WBT327754 WLP327705:WLP327754 WVL327705:WVL327754 IZ393241:IZ393290 SV393241:SV393290 ACR393241:ACR393290 AMN393241:AMN393290 AWJ393241:AWJ393290 BGF393241:BGF393290 BQB393241:BQB393290 BZX393241:BZX393290 CJT393241:CJT393290 CTP393241:CTP393290 DDL393241:DDL393290 DNH393241:DNH393290 DXD393241:DXD393290 EGZ393241:EGZ393290 EQV393241:EQV393290 FAR393241:FAR393290 FKN393241:FKN393290 FUJ393241:FUJ393290 GEF393241:GEF393290 GOB393241:GOB393290 GXX393241:GXX393290 HHT393241:HHT393290 HRP393241:HRP393290 IBL393241:IBL393290 ILH393241:ILH393290 IVD393241:IVD393290 JEZ393241:JEZ393290 JOV393241:JOV393290 JYR393241:JYR393290 KIN393241:KIN393290 KSJ393241:KSJ393290 LCF393241:LCF393290 LMB393241:LMB393290 LVX393241:LVX393290 MFT393241:MFT393290 MPP393241:MPP393290 MZL393241:MZL393290 NJH393241:NJH393290 NTD393241:NTD393290 OCZ393241:OCZ393290 OMV393241:OMV393290 OWR393241:OWR393290 PGN393241:PGN393290 PQJ393241:PQJ393290 QAF393241:QAF393290 QKB393241:QKB393290 QTX393241:QTX393290 RDT393241:RDT393290 RNP393241:RNP393290 RXL393241:RXL393290 SHH393241:SHH393290 SRD393241:SRD393290 TAZ393241:TAZ393290 TKV393241:TKV393290 TUR393241:TUR393290 UEN393241:UEN393290 UOJ393241:UOJ393290 UYF393241:UYF393290 VIB393241:VIB393290 VRX393241:VRX393290 WBT393241:WBT393290 WLP393241:WLP393290 WVL393241:WVL393290 IZ458777:IZ458826 SV458777:SV458826 ACR458777:ACR458826 AMN458777:AMN458826 AWJ458777:AWJ458826 BGF458777:BGF458826 BQB458777:BQB458826 BZX458777:BZX458826 CJT458777:CJT458826 CTP458777:CTP458826 DDL458777:DDL458826 DNH458777:DNH458826 DXD458777:DXD458826 EGZ458777:EGZ458826 EQV458777:EQV458826 FAR458777:FAR458826 FKN458777:FKN458826 FUJ458777:FUJ458826 GEF458777:GEF458826 GOB458777:GOB458826 GXX458777:GXX458826 HHT458777:HHT458826 HRP458777:HRP458826 IBL458777:IBL458826 ILH458777:ILH458826 IVD458777:IVD458826 JEZ458777:JEZ458826 JOV458777:JOV458826 JYR458777:JYR458826 KIN458777:KIN458826 KSJ458777:KSJ458826 LCF458777:LCF458826 LMB458777:LMB458826 LVX458777:LVX458826 MFT458777:MFT458826 MPP458777:MPP458826 MZL458777:MZL458826 NJH458777:NJH458826 NTD458777:NTD458826 OCZ458777:OCZ458826 OMV458777:OMV458826 OWR458777:OWR458826 PGN458777:PGN458826 PQJ458777:PQJ458826 QAF458777:QAF458826 QKB458777:QKB458826 QTX458777:QTX458826 RDT458777:RDT458826 RNP458777:RNP458826 RXL458777:RXL458826 SHH458777:SHH458826 SRD458777:SRD458826 TAZ458777:TAZ458826 TKV458777:TKV458826 TUR458777:TUR458826 UEN458777:UEN458826 UOJ458777:UOJ458826 UYF458777:UYF458826 VIB458777:VIB458826 VRX458777:VRX458826 WBT458777:WBT458826 WLP458777:WLP458826 WVL458777:WVL458826 IZ524313:IZ524362 SV524313:SV524362 ACR524313:ACR524362 AMN524313:AMN524362 AWJ524313:AWJ524362 BGF524313:BGF524362 BQB524313:BQB524362 BZX524313:BZX524362 CJT524313:CJT524362 CTP524313:CTP524362 DDL524313:DDL524362 DNH524313:DNH524362 DXD524313:DXD524362 EGZ524313:EGZ524362 EQV524313:EQV524362 FAR524313:FAR524362 FKN524313:FKN524362 FUJ524313:FUJ524362 GEF524313:GEF524362 GOB524313:GOB524362 GXX524313:GXX524362 HHT524313:HHT524362 HRP524313:HRP524362 IBL524313:IBL524362 ILH524313:ILH524362 IVD524313:IVD524362 JEZ524313:JEZ524362 JOV524313:JOV524362 JYR524313:JYR524362 KIN524313:KIN524362 KSJ524313:KSJ524362 LCF524313:LCF524362 LMB524313:LMB524362 LVX524313:LVX524362 MFT524313:MFT524362 MPP524313:MPP524362 MZL524313:MZL524362 NJH524313:NJH524362 NTD524313:NTD524362 OCZ524313:OCZ524362 OMV524313:OMV524362 OWR524313:OWR524362 PGN524313:PGN524362 PQJ524313:PQJ524362 QAF524313:QAF524362 QKB524313:QKB524362 QTX524313:QTX524362 RDT524313:RDT524362 RNP524313:RNP524362 RXL524313:RXL524362 SHH524313:SHH524362 SRD524313:SRD524362 TAZ524313:TAZ524362 TKV524313:TKV524362 TUR524313:TUR524362 UEN524313:UEN524362 UOJ524313:UOJ524362 UYF524313:UYF524362 VIB524313:VIB524362 VRX524313:VRX524362 WBT524313:WBT524362 WLP524313:WLP524362 WVL524313:WVL524362 IZ589849:IZ589898 SV589849:SV589898 ACR589849:ACR589898 AMN589849:AMN589898 AWJ589849:AWJ589898 BGF589849:BGF589898 BQB589849:BQB589898 BZX589849:BZX589898 CJT589849:CJT589898 CTP589849:CTP589898 DDL589849:DDL589898 DNH589849:DNH589898 DXD589849:DXD589898 EGZ589849:EGZ589898 EQV589849:EQV589898 FAR589849:FAR589898 FKN589849:FKN589898 FUJ589849:FUJ589898 GEF589849:GEF589898 GOB589849:GOB589898 GXX589849:GXX589898 HHT589849:HHT589898 HRP589849:HRP589898 IBL589849:IBL589898 ILH589849:ILH589898 IVD589849:IVD589898 JEZ589849:JEZ589898 JOV589849:JOV589898 JYR589849:JYR589898 KIN589849:KIN589898 KSJ589849:KSJ589898 LCF589849:LCF589898 LMB589849:LMB589898 LVX589849:LVX589898 MFT589849:MFT589898 MPP589849:MPP589898 MZL589849:MZL589898 NJH589849:NJH589898 NTD589849:NTD589898 OCZ589849:OCZ589898 OMV589849:OMV589898 OWR589849:OWR589898 PGN589849:PGN589898 PQJ589849:PQJ589898 QAF589849:QAF589898 QKB589849:QKB589898 QTX589849:QTX589898 RDT589849:RDT589898 RNP589849:RNP589898 RXL589849:RXL589898 SHH589849:SHH589898 SRD589849:SRD589898 TAZ589849:TAZ589898 TKV589849:TKV589898 TUR589849:TUR589898 UEN589849:UEN589898 UOJ589849:UOJ589898 UYF589849:UYF589898 VIB589849:VIB589898 VRX589849:VRX589898 WBT589849:WBT589898 WLP589849:WLP589898 WVL589849:WVL589898 IZ655385:IZ655434 SV655385:SV655434 ACR655385:ACR655434 AMN655385:AMN655434 AWJ655385:AWJ655434 BGF655385:BGF655434 BQB655385:BQB655434 BZX655385:BZX655434 CJT655385:CJT655434 CTP655385:CTP655434 DDL655385:DDL655434 DNH655385:DNH655434 DXD655385:DXD655434 EGZ655385:EGZ655434 EQV655385:EQV655434 FAR655385:FAR655434 FKN655385:FKN655434 FUJ655385:FUJ655434 GEF655385:GEF655434 GOB655385:GOB655434 GXX655385:GXX655434 HHT655385:HHT655434 HRP655385:HRP655434 IBL655385:IBL655434 ILH655385:ILH655434 IVD655385:IVD655434 JEZ655385:JEZ655434 JOV655385:JOV655434 JYR655385:JYR655434 KIN655385:KIN655434 KSJ655385:KSJ655434 LCF655385:LCF655434 LMB655385:LMB655434 LVX655385:LVX655434 MFT655385:MFT655434 MPP655385:MPP655434 MZL655385:MZL655434 NJH655385:NJH655434 NTD655385:NTD655434 OCZ655385:OCZ655434 OMV655385:OMV655434 OWR655385:OWR655434 PGN655385:PGN655434 PQJ655385:PQJ655434 QAF655385:QAF655434 QKB655385:QKB655434 QTX655385:QTX655434 RDT655385:RDT655434 RNP655385:RNP655434 RXL655385:RXL655434 SHH655385:SHH655434 SRD655385:SRD655434 TAZ655385:TAZ655434 TKV655385:TKV655434 TUR655385:TUR655434 UEN655385:UEN655434 UOJ655385:UOJ655434 UYF655385:UYF655434 VIB655385:VIB655434 VRX655385:VRX655434 WBT655385:WBT655434 WLP655385:WLP655434 WVL655385:WVL655434 IZ720921:IZ720970 SV720921:SV720970 ACR720921:ACR720970 AMN720921:AMN720970 AWJ720921:AWJ720970 BGF720921:BGF720970 BQB720921:BQB720970 BZX720921:BZX720970 CJT720921:CJT720970 CTP720921:CTP720970 DDL720921:DDL720970 DNH720921:DNH720970 DXD720921:DXD720970 EGZ720921:EGZ720970 EQV720921:EQV720970 FAR720921:FAR720970 FKN720921:FKN720970 FUJ720921:FUJ720970 GEF720921:GEF720970 GOB720921:GOB720970 GXX720921:GXX720970 HHT720921:HHT720970 HRP720921:HRP720970 IBL720921:IBL720970 ILH720921:ILH720970 IVD720921:IVD720970 JEZ720921:JEZ720970 JOV720921:JOV720970 JYR720921:JYR720970 KIN720921:KIN720970 KSJ720921:KSJ720970 LCF720921:LCF720970 LMB720921:LMB720970 LVX720921:LVX720970 MFT720921:MFT720970 MPP720921:MPP720970 MZL720921:MZL720970 NJH720921:NJH720970 NTD720921:NTD720970 OCZ720921:OCZ720970 OMV720921:OMV720970 OWR720921:OWR720970 PGN720921:PGN720970 PQJ720921:PQJ720970 QAF720921:QAF720970 QKB720921:QKB720970 QTX720921:QTX720970 RDT720921:RDT720970 RNP720921:RNP720970 RXL720921:RXL720970 SHH720921:SHH720970 SRD720921:SRD720970 TAZ720921:TAZ720970 TKV720921:TKV720970 TUR720921:TUR720970 UEN720921:UEN720970 UOJ720921:UOJ720970 UYF720921:UYF720970 VIB720921:VIB720970 VRX720921:VRX720970 WBT720921:WBT720970 WLP720921:WLP720970 WVL720921:WVL720970 IZ786457:IZ786506 SV786457:SV786506 ACR786457:ACR786506 AMN786457:AMN786506 AWJ786457:AWJ786506 BGF786457:BGF786506 BQB786457:BQB786506 BZX786457:BZX786506 CJT786457:CJT786506 CTP786457:CTP786506 DDL786457:DDL786506 DNH786457:DNH786506 DXD786457:DXD786506 EGZ786457:EGZ786506 EQV786457:EQV786506 FAR786457:FAR786506 FKN786457:FKN786506 FUJ786457:FUJ786506 GEF786457:GEF786506 GOB786457:GOB786506 GXX786457:GXX786506 HHT786457:HHT786506 HRP786457:HRP786506 IBL786457:IBL786506 ILH786457:ILH786506 IVD786457:IVD786506 JEZ786457:JEZ786506 JOV786457:JOV786506 JYR786457:JYR786506 KIN786457:KIN786506 KSJ786457:KSJ786506 LCF786457:LCF786506 LMB786457:LMB786506 LVX786457:LVX786506 MFT786457:MFT786506 MPP786457:MPP786506 MZL786457:MZL786506 NJH786457:NJH786506 NTD786457:NTD786506 OCZ786457:OCZ786506 OMV786457:OMV786506 OWR786457:OWR786506 PGN786457:PGN786506 PQJ786457:PQJ786506 QAF786457:QAF786506 QKB786457:QKB786506 QTX786457:QTX786506 RDT786457:RDT786506 RNP786457:RNP786506 RXL786457:RXL786506 SHH786457:SHH786506 SRD786457:SRD786506 TAZ786457:TAZ786506 TKV786457:TKV786506 TUR786457:TUR786506 UEN786457:UEN786506 UOJ786457:UOJ786506 UYF786457:UYF786506 VIB786457:VIB786506 VRX786457:VRX786506 WBT786457:WBT786506 WLP786457:WLP786506 WVL786457:WVL786506 IZ851993:IZ852042 SV851993:SV852042 ACR851993:ACR852042 AMN851993:AMN852042 AWJ851993:AWJ852042 BGF851993:BGF852042 BQB851993:BQB852042 BZX851993:BZX852042 CJT851993:CJT852042 CTP851993:CTP852042 DDL851993:DDL852042 DNH851993:DNH852042 DXD851993:DXD852042 EGZ851993:EGZ852042 EQV851993:EQV852042 FAR851993:FAR852042 FKN851993:FKN852042 FUJ851993:FUJ852042 GEF851993:GEF852042 GOB851993:GOB852042 GXX851993:GXX852042 HHT851993:HHT852042 HRP851993:HRP852042 IBL851993:IBL852042 ILH851993:ILH852042 IVD851993:IVD852042 JEZ851993:JEZ852042 JOV851993:JOV852042 JYR851993:JYR852042 KIN851993:KIN852042 KSJ851993:KSJ852042 LCF851993:LCF852042 LMB851993:LMB852042 LVX851993:LVX852042 MFT851993:MFT852042 MPP851993:MPP852042 MZL851993:MZL852042 NJH851993:NJH852042 NTD851993:NTD852042 OCZ851993:OCZ852042 OMV851993:OMV852042 OWR851993:OWR852042 PGN851993:PGN852042 PQJ851993:PQJ852042 QAF851993:QAF852042 QKB851993:QKB852042 QTX851993:QTX852042 RDT851993:RDT852042 RNP851993:RNP852042 RXL851993:RXL852042 SHH851993:SHH852042 SRD851993:SRD852042 TAZ851993:TAZ852042 TKV851993:TKV852042 TUR851993:TUR852042 UEN851993:UEN852042 UOJ851993:UOJ852042 UYF851993:UYF852042 VIB851993:VIB852042 VRX851993:VRX852042 WBT851993:WBT852042 WLP851993:WLP852042 WVL851993:WVL852042 IZ917529:IZ917578 SV917529:SV917578 ACR917529:ACR917578 AMN917529:AMN917578 AWJ917529:AWJ917578 BGF917529:BGF917578 BQB917529:BQB917578 BZX917529:BZX917578 CJT917529:CJT917578 CTP917529:CTP917578 DDL917529:DDL917578 DNH917529:DNH917578 DXD917529:DXD917578 EGZ917529:EGZ917578 EQV917529:EQV917578 FAR917529:FAR917578 FKN917529:FKN917578 FUJ917529:FUJ917578 GEF917529:GEF917578 GOB917529:GOB917578 GXX917529:GXX917578 HHT917529:HHT917578 HRP917529:HRP917578 IBL917529:IBL917578 ILH917529:ILH917578 IVD917529:IVD917578 JEZ917529:JEZ917578 JOV917529:JOV917578 JYR917529:JYR917578 KIN917529:KIN917578 KSJ917529:KSJ917578 LCF917529:LCF917578 LMB917529:LMB917578 LVX917529:LVX917578 MFT917529:MFT917578 MPP917529:MPP917578 MZL917529:MZL917578 NJH917529:NJH917578 NTD917529:NTD917578 OCZ917529:OCZ917578 OMV917529:OMV917578 OWR917529:OWR917578 PGN917529:PGN917578 PQJ917529:PQJ917578 QAF917529:QAF917578 QKB917529:QKB917578 QTX917529:QTX917578 RDT917529:RDT917578 RNP917529:RNP917578 RXL917529:RXL917578 SHH917529:SHH917578 SRD917529:SRD917578 TAZ917529:TAZ917578 TKV917529:TKV917578 TUR917529:TUR917578 UEN917529:UEN917578 UOJ917529:UOJ917578 UYF917529:UYF917578 VIB917529:VIB917578 VRX917529:VRX917578 WBT917529:WBT917578 WLP917529:WLP917578 WVL917529:WVL917578 IZ983065:IZ983114 SV983065:SV983114 ACR983065:ACR983114 AMN983065:AMN983114 AWJ983065:AWJ983114 BGF983065:BGF983114 BQB983065:BQB983114 BZX983065:BZX983114 CJT983065:CJT983114 CTP983065:CTP983114 DDL983065:DDL983114 DNH983065:DNH983114 DXD983065:DXD983114 EGZ983065:EGZ983114 EQV983065:EQV983114 FAR983065:FAR983114 FKN983065:FKN983114 FUJ983065:FUJ983114 GEF983065:GEF983114 GOB983065:GOB983114 GXX983065:GXX983114 HHT983065:HHT983114 HRP983065:HRP983114 IBL983065:IBL983114 ILH983065:ILH983114 IVD983065:IVD983114 JEZ983065:JEZ983114 JOV983065:JOV983114 JYR983065:JYR983114 KIN983065:KIN983114 KSJ983065:KSJ983114 LCF983065:LCF983114 LMB983065:LMB983114 LVX983065:LVX983114 MFT983065:MFT983114 MPP983065:MPP983114 MZL983065:MZL983114 NJH983065:NJH983114 NTD983065:NTD983114 OCZ983065:OCZ983114 OMV983065:OMV983114 OWR983065:OWR983114 PGN983065:PGN983114 PQJ983065:PQJ983114 QAF983065:QAF983114 QKB983065:QKB983114 QTX983065:QTX983114 RDT983065:RDT983114 RNP983065:RNP983114 RXL983065:RXL983114 SHH983065:SHH983114 SRD983065:SRD983114 TAZ983065:TAZ983114 TKV983065:TKV983114 TUR983065:TUR983114 UEN983065:UEN983114 UOJ983065:UOJ983114 UYF983065:UYF983114 VIB983065:VIB983114 VRX983065:VRX983114 WBT983065:WBT983114 WLP983065:WLP983114 R9:S9" xr:uid="{918B917D-81C5-4A7A-8093-557EA33E011D}">
      <formula1>$E$71:$E$75</formula1>
    </dataValidation>
    <dataValidation type="list" allowBlank="1" showInputMessage="1" showErrorMessage="1" sqref="J10" xr:uid="{5B834CD9-E583-44BA-9A7A-A5577F784318}">
      <formula1>"8,15,25"</formula1>
    </dataValidation>
    <dataValidation type="list" allowBlank="1" showInputMessage="1" showErrorMessage="1" sqref="R10:S12" xr:uid="{04FD5FBF-9E8A-4C16-976D-0B49F0BB8732}">
      <formula1>"2020,2021,2022,2023,2024"</formula1>
    </dataValidation>
  </dataValidations>
  <pageMargins left="0.70866141732283472" right="0.70866141732283472" top="0.74803149606299213" bottom="0.74803149606299213" header="0.31496062992125984" footer="0.31496062992125984"/>
  <pageSetup paperSize="9" scale="47" fitToHeight="0" orientation="portrait" r:id="rId1"/>
  <headerFooter>
    <oddHeader>&amp;CScheda di calcolo della richiesta di finanziamento
Tipologia Alloggi
Locazione permanente&amp;R&amp;UALLEGATO A4.3</oddHeader>
    <oddFooter>&amp;RPag. &amp;P di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4510C-1AE3-4F1B-97DC-ECC66C8D8E3E}">
  <sheetPr>
    <pageSetUpPr fitToPage="1"/>
  </sheetPr>
  <dimension ref="A1:V164"/>
  <sheetViews>
    <sheetView view="pageLayout" topLeftCell="E1" zoomScale="85" zoomScaleNormal="87" zoomScaleSheetLayoutView="84" zoomScalePageLayoutView="85" workbookViewId="0">
      <selection activeCell="E1" sqref="E1:Q134"/>
    </sheetView>
  </sheetViews>
  <sheetFormatPr defaultColWidth="9.109375" defaultRowHeight="14.15" x14ac:dyDescent="0.25"/>
  <cols>
    <col min="1" max="4" width="9.109375" style="23" hidden="1" customWidth="1"/>
    <col min="5" max="17" width="14.109375" style="49" customWidth="1"/>
    <col min="18" max="18" width="8.88671875" style="49" customWidth="1"/>
    <col min="19" max="19" width="9.109375" style="49"/>
    <col min="20" max="22" width="12.77734375" style="49" customWidth="1"/>
    <col min="23" max="250" width="9.109375" style="49"/>
    <col min="251" max="254" width="0" style="49" hidden="1" customWidth="1"/>
    <col min="255" max="255" width="4.5546875" style="49" customWidth="1"/>
    <col min="256" max="256" width="5.6640625" style="49" customWidth="1"/>
    <col min="257" max="261" width="4.6640625" style="49" customWidth="1"/>
    <col min="262" max="263" width="7.6640625" style="49" customWidth="1"/>
    <col min="264" max="264" width="11.33203125" style="49" customWidth="1"/>
    <col min="265" max="265" width="9.88671875" style="49" customWidth="1"/>
    <col min="266" max="266" width="10" style="49" customWidth="1"/>
    <col min="267" max="267" width="8.6640625" style="49" customWidth="1"/>
    <col min="268" max="268" width="13.5546875" style="49" customWidth="1"/>
    <col min="269" max="269" width="13.33203125" style="49" customWidth="1"/>
    <col min="270" max="271" width="12.5546875" style="49" customWidth="1"/>
    <col min="272" max="272" width="7.88671875" style="49" customWidth="1"/>
    <col min="273" max="273" width="13.5546875" style="49" customWidth="1"/>
    <col min="274" max="274" width="8.88671875" style="49" customWidth="1"/>
    <col min="275" max="506" width="9.109375" style="49"/>
    <col min="507" max="510" width="0" style="49" hidden="1" customWidth="1"/>
    <col min="511" max="511" width="4.5546875" style="49" customWidth="1"/>
    <col min="512" max="512" width="5.6640625" style="49" customWidth="1"/>
    <col min="513" max="517" width="4.6640625" style="49" customWidth="1"/>
    <col min="518" max="519" width="7.6640625" style="49" customWidth="1"/>
    <col min="520" max="520" width="11.33203125" style="49" customWidth="1"/>
    <col min="521" max="521" width="9.88671875" style="49" customWidth="1"/>
    <col min="522" max="522" width="10" style="49" customWidth="1"/>
    <col min="523" max="523" width="8.6640625" style="49" customWidth="1"/>
    <col min="524" max="524" width="13.5546875" style="49" customWidth="1"/>
    <col min="525" max="525" width="13.33203125" style="49" customWidth="1"/>
    <col min="526" max="527" width="12.5546875" style="49" customWidth="1"/>
    <col min="528" max="528" width="7.88671875" style="49" customWidth="1"/>
    <col min="529" max="529" width="13.5546875" style="49" customWidth="1"/>
    <col min="530" max="530" width="8.88671875" style="49" customWidth="1"/>
    <col min="531" max="762" width="9.109375" style="49"/>
    <col min="763" max="766" width="0" style="49" hidden="1" customWidth="1"/>
    <col min="767" max="767" width="4.5546875" style="49" customWidth="1"/>
    <col min="768" max="768" width="5.6640625" style="49" customWidth="1"/>
    <col min="769" max="773" width="4.6640625" style="49" customWidth="1"/>
    <col min="774" max="775" width="7.6640625" style="49" customWidth="1"/>
    <col min="776" max="776" width="11.33203125" style="49" customWidth="1"/>
    <col min="777" max="777" width="9.88671875" style="49" customWidth="1"/>
    <col min="778" max="778" width="10" style="49" customWidth="1"/>
    <col min="779" max="779" width="8.6640625" style="49" customWidth="1"/>
    <col min="780" max="780" width="13.5546875" style="49" customWidth="1"/>
    <col min="781" max="781" width="13.33203125" style="49" customWidth="1"/>
    <col min="782" max="783" width="12.5546875" style="49" customWidth="1"/>
    <col min="784" max="784" width="7.88671875" style="49" customWidth="1"/>
    <col min="785" max="785" width="13.5546875" style="49" customWidth="1"/>
    <col min="786" max="786" width="8.88671875" style="49" customWidth="1"/>
    <col min="787" max="1018" width="9.109375" style="49"/>
    <col min="1019" max="1022" width="0" style="49" hidden="1" customWidth="1"/>
    <col min="1023" max="1023" width="4.5546875" style="49" customWidth="1"/>
    <col min="1024" max="1024" width="5.6640625" style="49" customWidth="1"/>
    <col min="1025" max="1029" width="4.6640625" style="49" customWidth="1"/>
    <col min="1030" max="1031" width="7.6640625" style="49" customWidth="1"/>
    <col min="1032" max="1032" width="11.33203125" style="49" customWidth="1"/>
    <col min="1033" max="1033" width="9.88671875" style="49" customWidth="1"/>
    <col min="1034" max="1034" width="10" style="49" customWidth="1"/>
    <col min="1035" max="1035" width="8.6640625" style="49" customWidth="1"/>
    <col min="1036" max="1036" width="13.5546875" style="49" customWidth="1"/>
    <col min="1037" max="1037" width="13.33203125" style="49" customWidth="1"/>
    <col min="1038" max="1039" width="12.5546875" style="49" customWidth="1"/>
    <col min="1040" max="1040" width="7.88671875" style="49" customWidth="1"/>
    <col min="1041" max="1041" width="13.5546875" style="49" customWidth="1"/>
    <col min="1042" max="1042" width="8.88671875" style="49" customWidth="1"/>
    <col min="1043" max="1274" width="9.109375" style="49"/>
    <col min="1275" max="1278" width="0" style="49" hidden="1" customWidth="1"/>
    <col min="1279" max="1279" width="4.5546875" style="49" customWidth="1"/>
    <col min="1280" max="1280" width="5.6640625" style="49" customWidth="1"/>
    <col min="1281" max="1285" width="4.6640625" style="49" customWidth="1"/>
    <col min="1286" max="1287" width="7.6640625" style="49" customWidth="1"/>
    <col min="1288" max="1288" width="11.33203125" style="49" customWidth="1"/>
    <col min="1289" max="1289" width="9.88671875" style="49" customWidth="1"/>
    <col min="1290" max="1290" width="10" style="49" customWidth="1"/>
    <col min="1291" max="1291" width="8.6640625" style="49" customWidth="1"/>
    <col min="1292" max="1292" width="13.5546875" style="49" customWidth="1"/>
    <col min="1293" max="1293" width="13.33203125" style="49" customWidth="1"/>
    <col min="1294" max="1295" width="12.5546875" style="49" customWidth="1"/>
    <col min="1296" max="1296" width="7.88671875" style="49" customWidth="1"/>
    <col min="1297" max="1297" width="13.5546875" style="49" customWidth="1"/>
    <col min="1298" max="1298" width="8.88671875" style="49" customWidth="1"/>
    <col min="1299" max="1530" width="9.109375" style="49"/>
    <col min="1531" max="1534" width="0" style="49" hidden="1" customWidth="1"/>
    <col min="1535" max="1535" width="4.5546875" style="49" customWidth="1"/>
    <col min="1536" max="1536" width="5.6640625" style="49" customWidth="1"/>
    <col min="1537" max="1541" width="4.6640625" style="49" customWidth="1"/>
    <col min="1542" max="1543" width="7.6640625" style="49" customWidth="1"/>
    <col min="1544" max="1544" width="11.33203125" style="49" customWidth="1"/>
    <col min="1545" max="1545" width="9.88671875" style="49" customWidth="1"/>
    <col min="1546" max="1546" width="10" style="49" customWidth="1"/>
    <col min="1547" max="1547" width="8.6640625" style="49" customWidth="1"/>
    <col min="1548" max="1548" width="13.5546875" style="49" customWidth="1"/>
    <col min="1549" max="1549" width="13.33203125" style="49" customWidth="1"/>
    <col min="1550" max="1551" width="12.5546875" style="49" customWidth="1"/>
    <col min="1552" max="1552" width="7.88671875" style="49" customWidth="1"/>
    <col min="1553" max="1553" width="13.5546875" style="49" customWidth="1"/>
    <col min="1554" max="1554" width="8.88671875" style="49" customWidth="1"/>
    <col min="1555" max="1786" width="9.109375" style="49"/>
    <col min="1787" max="1790" width="0" style="49" hidden="1" customWidth="1"/>
    <col min="1791" max="1791" width="4.5546875" style="49" customWidth="1"/>
    <col min="1792" max="1792" width="5.6640625" style="49" customWidth="1"/>
    <col min="1793" max="1797" width="4.6640625" style="49" customWidth="1"/>
    <col min="1798" max="1799" width="7.6640625" style="49" customWidth="1"/>
    <col min="1800" max="1800" width="11.33203125" style="49" customWidth="1"/>
    <col min="1801" max="1801" width="9.88671875" style="49" customWidth="1"/>
    <col min="1802" max="1802" width="10" style="49" customWidth="1"/>
    <col min="1803" max="1803" width="8.6640625" style="49" customWidth="1"/>
    <col min="1804" max="1804" width="13.5546875" style="49" customWidth="1"/>
    <col min="1805" max="1805" width="13.33203125" style="49" customWidth="1"/>
    <col min="1806" max="1807" width="12.5546875" style="49" customWidth="1"/>
    <col min="1808" max="1808" width="7.88671875" style="49" customWidth="1"/>
    <col min="1809" max="1809" width="13.5546875" style="49" customWidth="1"/>
    <col min="1810" max="1810" width="8.88671875" style="49" customWidth="1"/>
    <col min="1811" max="2042" width="9.109375" style="49"/>
    <col min="2043" max="2046" width="0" style="49" hidden="1" customWidth="1"/>
    <col min="2047" max="2047" width="4.5546875" style="49" customWidth="1"/>
    <col min="2048" max="2048" width="5.6640625" style="49" customWidth="1"/>
    <col min="2049" max="2053" width="4.6640625" style="49" customWidth="1"/>
    <col min="2054" max="2055" width="7.6640625" style="49" customWidth="1"/>
    <col min="2056" max="2056" width="11.33203125" style="49" customWidth="1"/>
    <col min="2057" max="2057" width="9.88671875" style="49" customWidth="1"/>
    <col min="2058" max="2058" width="10" style="49" customWidth="1"/>
    <col min="2059" max="2059" width="8.6640625" style="49" customWidth="1"/>
    <col min="2060" max="2060" width="13.5546875" style="49" customWidth="1"/>
    <col min="2061" max="2061" width="13.33203125" style="49" customWidth="1"/>
    <col min="2062" max="2063" width="12.5546875" style="49" customWidth="1"/>
    <col min="2064" max="2064" width="7.88671875" style="49" customWidth="1"/>
    <col min="2065" max="2065" width="13.5546875" style="49" customWidth="1"/>
    <col min="2066" max="2066" width="8.88671875" style="49" customWidth="1"/>
    <col min="2067" max="2298" width="9.109375" style="49"/>
    <col min="2299" max="2302" width="0" style="49" hidden="1" customWidth="1"/>
    <col min="2303" max="2303" width="4.5546875" style="49" customWidth="1"/>
    <col min="2304" max="2304" width="5.6640625" style="49" customWidth="1"/>
    <col min="2305" max="2309" width="4.6640625" style="49" customWidth="1"/>
    <col min="2310" max="2311" width="7.6640625" style="49" customWidth="1"/>
    <col min="2312" max="2312" width="11.33203125" style="49" customWidth="1"/>
    <col min="2313" max="2313" width="9.88671875" style="49" customWidth="1"/>
    <col min="2314" max="2314" width="10" style="49" customWidth="1"/>
    <col min="2315" max="2315" width="8.6640625" style="49" customWidth="1"/>
    <col min="2316" max="2316" width="13.5546875" style="49" customWidth="1"/>
    <col min="2317" max="2317" width="13.33203125" style="49" customWidth="1"/>
    <col min="2318" max="2319" width="12.5546875" style="49" customWidth="1"/>
    <col min="2320" max="2320" width="7.88671875" style="49" customWidth="1"/>
    <col min="2321" max="2321" width="13.5546875" style="49" customWidth="1"/>
    <col min="2322" max="2322" width="8.88671875" style="49" customWidth="1"/>
    <col min="2323" max="2554" width="9.109375" style="49"/>
    <col min="2555" max="2558" width="0" style="49" hidden="1" customWidth="1"/>
    <col min="2559" max="2559" width="4.5546875" style="49" customWidth="1"/>
    <col min="2560" max="2560" width="5.6640625" style="49" customWidth="1"/>
    <col min="2561" max="2565" width="4.6640625" style="49" customWidth="1"/>
    <col min="2566" max="2567" width="7.6640625" style="49" customWidth="1"/>
    <col min="2568" max="2568" width="11.33203125" style="49" customWidth="1"/>
    <col min="2569" max="2569" width="9.88671875" style="49" customWidth="1"/>
    <col min="2570" max="2570" width="10" style="49" customWidth="1"/>
    <col min="2571" max="2571" width="8.6640625" style="49" customWidth="1"/>
    <col min="2572" max="2572" width="13.5546875" style="49" customWidth="1"/>
    <col min="2573" max="2573" width="13.33203125" style="49" customWidth="1"/>
    <col min="2574" max="2575" width="12.5546875" style="49" customWidth="1"/>
    <col min="2576" max="2576" width="7.88671875" style="49" customWidth="1"/>
    <col min="2577" max="2577" width="13.5546875" style="49" customWidth="1"/>
    <col min="2578" max="2578" width="8.88671875" style="49" customWidth="1"/>
    <col min="2579" max="2810" width="9.109375" style="49"/>
    <col min="2811" max="2814" width="0" style="49" hidden="1" customWidth="1"/>
    <col min="2815" max="2815" width="4.5546875" style="49" customWidth="1"/>
    <col min="2816" max="2816" width="5.6640625" style="49" customWidth="1"/>
    <col min="2817" max="2821" width="4.6640625" style="49" customWidth="1"/>
    <col min="2822" max="2823" width="7.6640625" style="49" customWidth="1"/>
    <col min="2824" max="2824" width="11.33203125" style="49" customWidth="1"/>
    <col min="2825" max="2825" width="9.88671875" style="49" customWidth="1"/>
    <col min="2826" max="2826" width="10" style="49" customWidth="1"/>
    <col min="2827" max="2827" width="8.6640625" style="49" customWidth="1"/>
    <col min="2828" max="2828" width="13.5546875" style="49" customWidth="1"/>
    <col min="2829" max="2829" width="13.33203125" style="49" customWidth="1"/>
    <col min="2830" max="2831" width="12.5546875" style="49" customWidth="1"/>
    <col min="2832" max="2832" width="7.88671875" style="49" customWidth="1"/>
    <col min="2833" max="2833" width="13.5546875" style="49" customWidth="1"/>
    <col min="2834" max="2834" width="8.88671875" style="49" customWidth="1"/>
    <col min="2835" max="3066" width="9.109375" style="49"/>
    <col min="3067" max="3070" width="0" style="49" hidden="1" customWidth="1"/>
    <col min="3071" max="3071" width="4.5546875" style="49" customWidth="1"/>
    <col min="3072" max="3072" width="5.6640625" style="49" customWidth="1"/>
    <col min="3073" max="3077" width="4.6640625" style="49" customWidth="1"/>
    <col min="3078" max="3079" width="7.6640625" style="49" customWidth="1"/>
    <col min="3080" max="3080" width="11.33203125" style="49" customWidth="1"/>
    <col min="3081" max="3081" width="9.88671875" style="49" customWidth="1"/>
    <col min="3082" max="3082" width="10" style="49" customWidth="1"/>
    <col min="3083" max="3083" width="8.6640625" style="49" customWidth="1"/>
    <col min="3084" max="3084" width="13.5546875" style="49" customWidth="1"/>
    <col min="3085" max="3085" width="13.33203125" style="49" customWidth="1"/>
    <col min="3086" max="3087" width="12.5546875" style="49" customWidth="1"/>
    <col min="3088" max="3088" width="7.88671875" style="49" customWidth="1"/>
    <col min="3089" max="3089" width="13.5546875" style="49" customWidth="1"/>
    <col min="3090" max="3090" width="8.88671875" style="49" customWidth="1"/>
    <col min="3091" max="3322" width="9.109375" style="49"/>
    <col min="3323" max="3326" width="0" style="49" hidden="1" customWidth="1"/>
    <col min="3327" max="3327" width="4.5546875" style="49" customWidth="1"/>
    <col min="3328" max="3328" width="5.6640625" style="49" customWidth="1"/>
    <col min="3329" max="3333" width="4.6640625" style="49" customWidth="1"/>
    <col min="3334" max="3335" width="7.6640625" style="49" customWidth="1"/>
    <col min="3336" max="3336" width="11.33203125" style="49" customWidth="1"/>
    <col min="3337" max="3337" width="9.88671875" style="49" customWidth="1"/>
    <col min="3338" max="3338" width="10" style="49" customWidth="1"/>
    <col min="3339" max="3339" width="8.6640625" style="49" customWidth="1"/>
    <col min="3340" max="3340" width="13.5546875" style="49" customWidth="1"/>
    <col min="3341" max="3341" width="13.33203125" style="49" customWidth="1"/>
    <col min="3342" max="3343" width="12.5546875" style="49" customWidth="1"/>
    <col min="3344" max="3344" width="7.88671875" style="49" customWidth="1"/>
    <col min="3345" max="3345" width="13.5546875" style="49" customWidth="1"/>
    <col min="3346" max="3346" width="8.88671875" style="49" customWidth="1"/>
    <col min="3347" max="3578" width="9.109375" style="49"/>
    <col min="3579" max="3582" width="0" style="49" hidden="1" customWidth="1"/>
    <col min="3583" max="3583" width="4.5546875" style="49" customWidth="1"/>
    <col min="3584" max="3584" width="5.6640625" style="49" customWidth="1"/>
    <col min="3585" max="3589" width="4.6640625" style="49" customWidth="1"/>
    <col min="3590" max="3591" width="7.6640625" style="49" customWidth="1"/>
    <col min="3592" max="3592" width="11.33203125" style="49" customWidth="1"/>
    <col min="3593" max="3593" width="9.88671875" style="49" customWidth="1"/>
    <col min="3594" max="3594" width="10" style="49" customWidth="1"/>
    <col min="3595" max="3595" width="8.6640625" style="49" customWidth="1"/>
    <col min="3596" max="3596" width="13.5546875" style="49" customWidth="1"/>
    <col min="3597" max="3597" width="13.33203125" style="49" customWidth="1"/>
    <col min="3598" max="3599" width="12.5546875" style="49" customWidth="1"/>
    <col min="3600" max="3600" width="7.88671875" style="49" customWidth="1"/>
    <col min="3601" max="3601" width="13.5546875" style="49" customWidth="1"/>
    <col min="3602" max="3602" width="8.88671875" style="49" customWidth="1"/>
    <col min="3603" max="3834" width="9.109375" style="49"/>
    <col min="3835" max="3838" width="0" style="49" hidden="1" customWidth="1"/>
    <col min="3839" max="3839" width="4.5546875" style="49" customWidth="1"/>
    <col min="3840" max="3840" width="5.6640625" style="49" customWidth="1"/>
    <col min="3841" max="3845" width="4.6640625" style="49" customWidth="1"/>
    <col min="3846" max="3847" width="7.6640625" style="49" customWidth="1"/>
    <col min="3848" max="3848" width="11.33203125" style="49" customWidth="1"/>
    <col min="3849" max="3849" width="9.88671875" style="49" customWidth="1"/>
    <col min="3850" max="3850" width="10" style="49" customWidth="1"/>
    <col min="3851" max="3851" width="8.6640625" style="49" customWidth="1"/>
    <col min="3852" max="3852" width="13.5546875" style="49" customWidth="1"/>
    <col min="3853" max="3853" width="13.33203125" style="49" customWidth="1"/>
    <col min="3854" max="3855" width="12.5546875" style="49" customWidth="1"/>
    <col min="3856" max="3856" width="7.88671875" style="49" customWidth="1"/>
    <col min="3857" max="3857" width="13.5546875" style="49" customWidth="1"/>
    <col min="3858" max="3858" width="8.88671875" style="49" customWidth="1"/>
    <col min="3859" max="4090" width="9.109375" style="49"/>
    <col min="4091" max="4094" width="0" style="49" hidden="1" customWidth="1"/>
    <col min="4095" max="4095" width="4.5546875" style="49" customWidth="1"/>
    <col min="4096" max="4096" width="5.6640625" style="49" customWidth="1"/>
    <col min="4097" max="4101" width="4.6640625" style="49" customWidth="1"/>
    <col min="4102" max="4103" width="7.6640625" style="49" customWidth="1"/>
    <col min="4104" max="4104" width="11.33203125" style="49" customWidth="1"/>
    <col min="4105" max="4105" width="9.88671875" style="49" customWidth="1"/>
    <col min="4106" max="4106" width="10" style="49" customWidth="1"/>
    <col min="4107" max="4107" width="8.6640625" style="49" customWidth="1"/>
    <col min="4108" max="4108" width="13.5546875" style="49" customWidth="1"/>
    <col min="4109" max="4109" width="13.33203125" style="49" customWidth="1"/>
    <col min="4110" max="4111" width="12.5546875" style="49" customWidth="1"/>
    <col min="4112" max="4112" width="7.88671875" style="49" customWidth="1"/>
    <col min="4113" max="4113" width="13.5546875" style="49" customWidth="1"/>
    <col min="4114" max="4114" width="8.88671875" style="49" customWidth="1"/>
    <col min="4115" max="4346" width="9.109375" style="49"/>
    <col min="4347" max="4350" width="0" style="49" hidden="1" customWidth="1"/>
    <col min="4351" max="4351" width="4.5546875" style="49" customWidth="1"/>
    <col min="4352" max="4352" width="5.6640625" style="49" customWidth="1"/>
    <col min="4353" max="4357" width="4.6640625" style="49" customWidth="1"/>
    <col min="4358" max="4359" width="7.6640625" style="49" customWidth="1"/>
    <col min="4360" max="4360" width="11.33203125" style="49" customWidth="1"/>
    <col min="4361" max="4361" width="9.88671875" style="49" customWidth="1"/>
    <col min="4362" max="4362" width="10" style="49" customWidth="1"/>
    <col min="4363" max="4363" width="8.6640625" style="49" customWidth="1"/>
    <col min="4364" max="4364" width="13.5546875" style="49" customWidth="1"/>
    <col min="4365" max="4365" width="13.33203125" style="49" customWidth="1"/>
    <col min="4366" max="4367" width="12.5546875" style="49" customWidth="1"/>
    <col min="4368" max="4368" width="7.88671875" style="49" customWidth="1"/>
    <col min="4369" max="4369" width="13.5546875" style="49" customWidth="1"/>
    <col min="4370" max="4370" width="8.88671875" style="49" customWidth="1"/>
    <col min="4371" max="4602" width="9.109375" style="49"/>
    <col min="4603" max="4606" width="0" style="49" hidden="1" customWidth="1"/>
    <col min="4607" max="4607" width="4.5546875" style="49" customWidth="1"/>
    <col min="4608" max="4608" width="5.6640625" style="49" customWidth="1"/>
    <col min="4609" max="4613" width="4.6640625" style="49" customWidth="1"/>
    <col min="4614" max="4615" width="7.6640625" style="49" customWidth="1"/>
    <col min="4616" max="4616" width="11.33203125" style="49" customWidth="1"/>
    <col min="4617" max="4617" width="9.88671875" style="49" customWidth="1"/>
    <col min="4618" max="4618" width="10" style="49" customWidth="1"/>
    <col min="4619" max="4619" width="8.6640625" style="49" customWidth="1"/>
    <col min="4620" max="4620" width="13.5546875" style="49" customWidth="1"/>
    <col min="4621" max="4621" width="13.33203125" style="49" customWidth="1"/>
    <col min="4622" max="4623" width="12.5546875" style="49" customWidth="1"/>
    <col min="4624" max="4624" width="7.88671875" style="49" customWidth="1"/>
    <col min="4625" max="4625" width="13.5546875" style="49" customWidth="1"/>
    <col min="4626" max="4626" width="8.88671875" style="49" customWidth="1"/>
    <col min="4627" max="4858" width="9.109375" style="49"/>
    <col min="4859" max="4862" width="0" style="49" hidden="1" customWidth="1"/>
    <col min="4863" max="4863" width="4.5546875" style="49" customWidth="1"/>
    <col min="4864" max="4864" width="5.6640625" style="49" customWidth="1"/>
    <col min="4865" max="4869" width="4.6640625" style="49" customWidth="1"/>
    <col min="4870" max="4871" width="7.6640625" style="49" customWidth="1"/>
    <col min="4872" max="4872" width="11.33203125" style="49" customWidth="1"/>
    <col min="4873" max="4873" width="9.88671875" style="49" customWidth="1"/>
    <col min="4874" max="4874" width="10" style="49" customWidth="1"/>
    <col min="4875" max="4875" width="8.6640625" style="49" customWidth="1"/>
    <col min="4876" max="4876" width="13.5546875" style="49" customWidth="1"/>
    <col min="4877" max="4877" width="13.33203125" style="49" customWidth="1"/>
    <col min="4878" max="4879" width="12.5546875" style="49" customWidth="1"/>
    <col min="4880" max="4880" width="7.88671875" style="49" customWidth="1"/>
    <col min="4881" max="4881" width="13.5546875" style="49" customWidth="1"/>
    <col min="4882" max="4882" width="8.88671875" style="49" customWidth="1"/>
    <col min="4883" max="5114" width="9.109375" style="49"/>
    <col min="5115" max="5118" width="0" style="49" hidden="1" customWidth="1"/>
    <col min="5119" max="5119" width="4.5546875" style="49" customWidth="1"/>
    <col min="5120" max="5120" width="5.6640625" style="49" customWidth="1"/>
    <col min="5121" max="5125" width="4.6640625" style="49" customWidth="1"/>
    <col min="5126" max="5127" width="7.6640625" style="49" customWidth="1"/>
    <col min="5128" max="5128" width="11.33203125" style="49" customWidth="1"/>
    <col min="5129" max="5129" width="9.88671875" style="49" customWidth="1"/>
    <col min="5130" max="5130" width="10" style="49" customWidth="1"/>
    <col min="5131" max="5131" width="8.6640625" style="49" customWidth="1"/>
    <col min="5132" max="5132" width="13.5546875" style="49" customWidth="1"/>
    <col min="5133" max="5133" width="13.33203125" style="49" customWidth="1"/>
    <col min="5134" max="5135" width="12.5546875" style="49" customWidth="1"/>
    <col min="5136" max="5136" width="7.88671875" style="49" customWidth="1"/>
    <col min="5137" max="5137" width="13.5546875" style="49" customWidth="1"/>
    <col min="5138" max="5138" width="8.88671875" style="49" customWidth="1"/>
    <col min="5139" max="5370" width="9.109375" style="49"/>
    <col min="5371" max="5374" width="0" style="49" hidden="1" customWidth="1"/>
    <col min="5375" max="5375" width="4.5546875" style="49" customWidth="1"/>
    <col min="5376" max="5376" width="5.6640625" style="49" customWidth="1"/>
    <col min="5377" max="5381" width="4.6640625" style="49" customWidth="1"/>
    <col min="5382" max="5383" width="7.6640625" style="49" customWidth="1"/>
    <col min="5384" max="5384" width="11.33203125" style="49" customWidth="1"/>
    <col min="5385" max="5385" width="9.88671875" style="49" customWidth="1"/>
    <col min="5386" max="5386" width="10" style="49" customWidth="1"/>
    <col min="5387" max="5387" width="8.6640625" style="49" customWidth="1"/>
    <col min="5388" max="5388" width="13.5546875" style="49" customWidth="1"/>
    <col min="5389" max="5389" width="13.33203125" style="49" customWidth="1"/>
    <col min="5390" max="5391" width="12.5546875" style="49" customWidth="1"/>
    <col min="5392" max="5392" width="7.88671875" style="49" customWidth="1"/>
    <col min="5393" max="5393" width="13.5546875" style="49" customWidth="1"/>
    <col min="5394" max="5394" width="8.88671875" style="49" customWidth="1"/>
    <col min="5395" max="5626" width="9.109375" style="49"/>
    <col min="5627" max="5630" width="0" style="49" hidden="1" customWidth="1"/>
    <col min="5631" max="5631" width="4.5546875" style="49" customWidth="1"/>
    <col min="5632" max="5632" width="5.6640625" style="49" customWidth="1"/>
    <col min="5633" max="5637" width="4.6640625" style="49" customWidth="1"/>
    <col min="5638" max="5639" width="7.6640625" style="49" customWidth="1"/>
    <col min="5640" max="5640" width="11.33203125" style="49" customWidth="1"/>
    <col min="5641" max="5641" width="9.88671875" style="49" customWidth="1"/>
    <col min="5642" max="5642" width="10" style="49" customWidth="1"/>
    <col min="5643" max="5643" width="8.6640625" style="49" customWidth="1"/>
    <col min="5644" max="5644" width="13.5546875" style="49" customWidth="1"/>
    <col min="5645" max="5645" width="13.33203125" style="49" customWidth="1"/>
    <col min="5646" max="5647" width="12.5546875" style="49" customWidth="1"/>
    <col min="5648" max="5648" width="7.88671875" style="49" customWidth="1"/>
    <col min="5649" max="5649" width="13.5546875" style="49" customWidth="1"/>
    <col min="5650" max="5650" width="8.88671875" style="49" customWidth="1"/>
    <col min="5651" max="5882" width="9.109375" style="49"/>
    <col min="5883" max="5886" width="0" style="49" hidden="1" customWidth="1"/>
    <col min="5887" max="5887" width="4.5546875" style="49" customWidth="1"/>
    <col min="5888" max="5888" width="5.6640625" style="49" customWidth="1"/>
    <col min="5889" max="5893" width="4.6640625" style="49" customWidth="1"/>
    <col min="5894" max="5895" width="7.6640625" style="49" customWidth="1"/>
    <col min="5896" max="5896" width="11.33203125" style="49" customWidth="1"/>
    <col min="5897" max="5897" width="9.88671875" style="49" customWidth="1"/>
    <col min="5898" max="5898" width="10" style="49" customWidth="1"/>
    <col min="5899" max="5899" width="8.6640625" style="49" customWidth="1"/>
    <col min="5900" max="5900" width="13.5546875" style="49" customWidth="1"/>
    <col min="5901" max="5901" width="13.33203125" style="49" customWidth="1"/>
    <col min="5902" max="5903" width="12.5546875" style="49" customWidth="1"/>
    <col min="5904" max="5904" width="7.88671875" style="49" customWidth="1"/>
    <col min="5905" max="5905" width="13.5546875" style="49" customWidth="1"/>
    <col min="5906" max="5906" width="8.88671875" style="49" customWidth="1"/>
    <col min="5907" max="6138" width="9.109375" style="49"/>
    <col min="6139" max="6142" width="0" style="49" hidden="1" customWidth="1"/>
    <col min="6143" max="6143" width="4.5546875" style="49" customWidth="1"/>
    <col min="6144" max="6144" width="5.6640625" style="49" customWidth="1"/>
    <col min="6145" max="6149" width="4.6640625" style="49" customWidth="1"/>
    <col min="6150" max="6151" width="7.6640625" style="49" customWidth="1"/>
    <col min="6152" max="6152" width="11.33203125" style="49" customWidth="1"/>
    <col min="6153" max="6153" width="9.88671875" style="49" customWidth="1"/>
    <col min="6154" max="6154" width="10" style="49" customWidth="1"/>
    <col min="6155" max="6155" width="8.6640625" style="49" customWidth="1"/>
    <col min="6156" max="6156" width="13.5546875" style="49" customWidth="1"/>
    <col min="6157" max="6157" width="13.33203125" style="49" customWidth="1"/>
    <col min="6158" max="6159" width="12.5546875" style="49" customWidth="1"/>
    <col min="6160" max="6160" width="7.88671875" style="49" customWidth="1"/>
    <col min="6161" max="6161" width="13.5546875" style="49" customWidth="1"/>
    <col min="6162" max="6162" width="8.88671875" style="49" customWidth="1"/>
    <col min="6163" max="6394" width="9.109375" style="49"/>
    <col min="6395" max="6398" width="0" style="49" hidden="1" customWidth="1"/>
    <col min="6399" max="6399" width="4.5546875" style="49" customWidth="1"/>
    <col min="6400" max="6400" width="5.6640625" style="49" customWidth="1"/>
    <col min="6401" max="6405" width="4.6640625" style="49" customWidth="1"/>
    <col min="6406" max="6407" width="7.6640625" style="49" customWidth="1"/>
    <col min="6408" max="6408" width="11.33203125" style="49" customWidth="1"/>
    <col min="6409" max="6409" width="9.88671875" style="49" customWidth="1"/>
    <col min="6410" max="6410" width="10" style="49" customWidth="1"/>
    <col min="6411" max="6411" width="8.6640625" style="49" customWidth="1"/>
    <col min="6412" max="6412" width="13.5546875" style="49" customWidth="1"/>
    <col min="6413" max="6413" width="13.33203125" style="49" customWidth="1"/>
    <col min="6414" max="6415" width="12.5546875" style="49" customWidth="1"/>
    <col min="6416" max="6416" width="7.88671875" style="49" customWidth="1"/>
    <col min="6417" max="6417" width="13.5546875" style="49" customWidth="1"/>
    <col min="6418" max="6418" width="8.88671875" style="49" customWidth="1"/>
    <col min="6419" max="6650" width="9.109375" style="49"/>
    <col min="6651" max="6654" width="0" style="49" hidden="1" customWidth="1"/>
    <col min="6655" max="6655" width="4.5546875" style="49" customWidth="1"/>
    <col min="6656" max="6656" width="5.6640625" style="49" customWidth="1"/>
    <col min="6657" max="6661" width="4.6640625" style="49" customWidth="1"/>
    <col min="6662" max="6663" width="7.6640625" style="49" customWidth="1"/>
    <col min="6664" max="6664" width="11.33203125" style="49" customWidth="1"/>
    <col min="6665" max="6665" width="9.88671875" style="49" customWidth="1"/>
    <col min="6666" max="6666" width="10" style="49" customWidth="1"/>
    <col min="6667" max="6667" width="8.6640625" style="49" customWidth="1"/>
    <col min="6668" max="6668" width="13.5546875" style="49" customWidth="1"/>
    <col min="6669" max="6669" width="13.33203125" style="49" customWidth="1"/>
    <col min="6670" max="6671" width="12.5546875" style="49" customWidth="1"/>
    <col min="6672" max="6672" width="7.88671875" style="49" customWidth="1"/>
    <col min="6673" max="6673" width="13.5546875" style="49" customWidth="1"/>
    <col min="6674" max="6674" width="8.88671875" style="49" customWidth="1"/>
    <col min="6675" max="6906" width="9.109375" style="49"/>
    <col min="6907" max="6910" width="0" style="49" hidden="1" customWidth="1"/>
    <col min="6911" max="6911" width="4.5546875" style="49" customWidth="1"/>
    <col min="6912" max="6912" width="5.6640625" style="49" customWidth="1"/>
    <col min="6913" max="6917" width="4.6640625" style="49" customWidth="1"/>
    <col min="6918" max="6919" width="7.6640625" style="49" customWidth="1"/>
    <col min="6920" max="6920" width="11.33203125" style="49" customWidth="1"/>
    <col min="6921" max="6921" width="9.88671875" style="49" customWidth="1"/>
    <col min="6922" max="6922" width="10" style="49" customWidth="1"/>
    <col min="6923" max="6923" width="8.6640625" style="49" customWidth="1"/>
    <col min="6924" max="6924" width="13.5546875" style="49" customWidth="1"/>
    <col min="6925" max="6925" width="13.33203125" style="49" customWidth="1"/>
    <col min="6926" max="6927" width="12.5546875" style="49" customWidth="1"/>
    <col min="6928" max="6928" width="7.88671875" style="49" customWidth="1"/>
    <col min="6929" max="6929" width="13.5546875" style="49" customWidth="1"/>
    <col min="6930" max="6930" width="8.88671875" style="49" customWidth="1"/>
    <col min="6931" max="7162" width="9.109375" style="49"/>
    <col min="7163" max="7166" width="0" style="49" hidden="1" customWidth="1"/>
    <col min="7167" max="7167" width="4.5546875" style="49" customWidth="1"/>
    <col min="7168" max="7168" width="5.6640625" style="49" customWidth="1"/>
    <col min="7169" max="7173" width="4.6640625" style="49" customWidth="1"/>
    <col min="7174" max="7175" width="7.6640625" style="49" customWidth="1"/>
    <col min="7176" max="7176" width="11.33203125" style="49" customWidth="1"/>
    <col min="7177" max="7177" width="9.88671875" style="49" customWidth="1"/>
    <col min="7178" max="7178" width="10" style="49" customWidth="1"/>
    <col min="7179" max="7179" width="8.6640625" style="49" customWidth="1"/>
    <col min="7180" max="7180" width="13.5546875" style="49" customWidth="1"/>
    <col min="7181" max="7181" width="13.33203125" style="49" customWidth="1"/>
    <col min="7182" max="7183" width="12.5546875" style="49" customWidth="1"/>
    <col min="7184" max="7184" width="7.88671875" style="49" customWidth="1"/>
    <col min="7185" max="7185" width="13.5546875" style="49" customWidth="1"/>
    <col min="7186" max="7186" width="8.88671875" style="49" customWidth="1"/>
    <col min="7187" max="7418" width="9.109375" style="49"/>
    <col min="7419" max="7422" width="0" style="49" hidden="1" customWidth="1"/>
    <col min="7423" max="7423" width="4.5546875" style="49" customWidth="1"/>
    <col min="7424" max="7424" width="5.6640625" style="49" customWidth="1"/>
    <col min="7425" max="7429" width="4.6640625" style="49" customWidth="1"/>
    <col min="7430" max="7431" width="7.6640625" style="49" customWidth="1"/>
    <col min="7432" max="7432" width="11.33203125" style="49" customWidth="1"/>
    <col min="7433" max="7433" width="9.88671875" style="49" customWidth="1"/>
    <col min="7434" max="7434" width="10" style="49" customWidth="1"/>
    <col min="7435" max="7435" width="8.6640625" style="49" customWidth="1"/>
    <col min="7436" max="7436" width="13.5546875" style="49" customWidth="1"/>
    <col min="7437" max="7437" width="13.33203125" style="49" customWidth="1"/>
    <col min="7438" max="7439" width="12.5546875" style="49" customWidth="1"/>
    <col min="7440" max="7440" width="7.88671875" style="49" customWidth="1"/>
    <col min="7441" max="7441" width="13.5546875" style="49" customWidth="1"/>
    <col min="7442" max="7442" width="8.88671875" style="49" customWidth="1"/>
    <col min="7443" max="7674" width="9.109375" style="49"/>
    <col min="7675" max="7678" width="0" style="49" hidden="1" customWidth="1"/>
    <col min="7679" max="7679" width="4.5546875" style="49" customWidth="1"/>
    <col min="7680" max="7680" width="5.6640625" style="49" customWidth="1"/>
    <col min="7681" max="7685" width="4.6640625" style="49" customWidth="1"/>
    <col min="7686" max="7687" width="7.6640625" style="49" customWidth="1"/>
    <col min="7688" max="7688" width="11.33203125" style="49" customWidth="1"/>
    <col min="7689" max="7689" width="9.88671875" style="49" customWidth="1"/>
    <col min="7690" max="7690" width="10" style="49" customWidth="1"/>
    <col min="7691" max="7691" width="8.6640625" style="49" customWidth="1"/>
    <col min="7692" max="7692" width="13.5546875" style="49" customWidth="1"/>
    <col min="7693" max="7693" width="13.33203125" style="49" customWidth="1"/>
    <col min="7694" max="7695" width="12.5546875" style="49" customWidth="1"/>
    <col min="7696" max="7696" width="7.88671875" style="49" customWidth="1"/>
    <col min="7697" max="7697" width="13.5546875" style="49" customWidth="1"/>
    <col min="7698" max="7698" width="8.88671875" style="49" customWidth="1"/>
    <col min="7699" max="7930" width="9.109375" style="49"/>
    <col min="7931" max="7934" width="0" style="49" hidden="1" customWidth="1"/>
    <col min="7935" max="7935" width="4.5546875" style="49" customWidth="1"/>
    <col min="7936" max="7936" width="5.6640625" style="49" customWidth="1"/>
    <col min="7937" max="7941" width="4.6640625" style="49" customWidth="1"/>
    <col min="7942" max="7943" width="7.6640625" style="49" customWidth="1"/>
    <col min="7944" max="7944" width="11.33203125" style="49" customWidth="1"/>
    <col min="7945" max="7945" width="9.88671875" style="49" customWidth="1"/>
    <col min="7946" max="7946" width="10" style="49" customWidth="1"/>
    <col min="7947" max="7947" width="8.6640625" style="49" customWidth="1"/>
    <col min="7948" max="7948" width="13.5546875" style="49" customWidth="1"/>
    <col min="7949" max="7949" width="13.33203125" style="49" customWidth="1"/>
    <col min="7950" max="7951" width="12.5546875" style="49" customWidth="1"/>
    <col min="7952" max="7952" width="7.88671875" style="49" customWidth="1"/>
    <col min="7953" max="7953" width="13.5546875" style="49" customWidth="1"/>
    <col min="7954" max="7954" width="8.88671875" style="49" customWidth="1"/>
    <col min="7955" max="8186" width="9.109375" style="49"/>
    <col min="8187" max="8190" width="0" style="49" hidden="1" customWidth="1"/>
    <col min="8191" max="8191" width="4.5546875" style="49" customWidth="1"/>
    <col min="8192" max="8192" width="5.6640625" style="49" customWidth="1"/>
    <col min="8193" max="8197" width="4.6640625" style="49" customWidth="1"/>
    <col min="8198" max="8199" width="7.6640625" style="49" customWidth="1"/>
    <col min="8200" max="8200" width="11.33203125" style="49" customWidth="1"/>
    <col min="8201" max="8201" width="9.88671875" style="49" customWidth="1"/>
    <col min="8202" max="8202" width="10" style="49" customWidth="1"/>
    <col min="8203" max="8203" width="8.6640625" style="49" customWidth="1"/>
    <col min="8204" max="8204" width="13.5546875" style="49" customWidth="1"/>
    <col min="8205" max="8205" width="13.33203125" style="49" customWidth="1"/>
    <col min="8206" max="8207" width="12.5546875" style="49" customWidth="1"/>
    <col min="8208" max="8208" width="7.88671875" style="49" customWidth="1"/>
    <col min="8209" max="8209" width="13.5546875" style="49" customWidth="1"/>
    <col min="8210" max="8210" width="8.88671875" style="49" customWidth="1"/>
    <col min="8211" max="8442" width="9.109375" style="49"/>
    <col min="8443" max="8446" width="0" style="49" hidden="1" customWidth="1"/>
    <col min="8447" max="8447" width="4.5546875" style="49" customWidth="1"/>
    <col min="8448" max="8448" width="5.6640625" style="49" customWidth="1"/>
    <col min="8449" max="8453" width="4.6640625" style="49" customWidth="1"/>
    <col min="8454" max="8455" width="7.6640625" style="49" customWidth="1"/>
    <col min="8456" max="8456" width="11.33203125" style="49" customWidth="1"/>
    <col min="8457" max="8457" width="9.88671875" style="49" customWidth="1"/>
    <col min="8458" max="8458" width="10" style="49" customWidth="1"/>
    <col min="8459" max="8459" width="8.6640625" style="49" customWidth="1"/>
    <col min="8460" max="8460" width="13.5546875" style="49" customWidth="1"/>
    <col min="8461" max="8461" width="13.33203125" style="49" customWidth="1"/>
    <col min="8462" max="8463" width="12.5546875" style="49" customWidth="1"/>
    <col min="8464" max="8464" width="7.88671875" style="49" customWidth="1"/>
    <col min="8465" max="8465" width="13.5546875" style="49" customWidth="1"/>
    <col min="8466" max="8466" width="8.88671875" style="49" customWidth="1"/>
    <col min="8467" max="8698" width="9.109375" style="49"/>
    <col min="8699" max="8702" width="0" style="49" hidden="1" customWidth="1"/>
    <col min="8703" max="8703" width="4.5546875" style="49" customWidth="1"/>
    <col min="8704" max="8704" width="5.6640625" style="49" customWidth="1"/>
    <col min="8705" max="8709" width="4.6640625" style="49" customWidth="1"/>
    <col min="8710" max="8711" width="7.6640625" style="49" customWidth="1"/>
    <col min="8712" max="8712" width="11.33203125" style="49" customWidth="1"/>
    <col min="8713" max="8713" width="9.88671875" style="49" customWidth="1"/>
    <col min="8714" max="8714" width="10" style="49" customWidth="1"/>
    <col min="8715" max="8715" width="8.6640625" style="49" customWidth="1"/>
    <col min="8716" max="8716" width="13.5546875" style="49" customWidth="1"/>
    <col min="8717" max="8717" width="13.33203125" style="49" customWidth="1"/>
    <col min="8718" max="8719" width="12.5546875" style="49" customWidth="1"/>
    <col min="8720" max="8720" width="7.88671875" style="49" customWidth="1"/>
    <col min="8721" max="8721" width="13.5546875" style="49" customWidth="1"/>
    <col min="8722" max="8722" width="8.88671875" style="49" customWidth="1"/>
    <col min="8723" max="8954" width="9.109375" style="49"/>
    <col min="8955" max="8958" width="0" style="49" hidden="1" customWidth="1"/>
    <col min="8959" max="8959" width="4.5546875" style="49" customWidth="1"/>
    <col min="8960" max="8960" width="5.6640625" style="49" customWidth="1"/>
    <col min="8961" max="8965" width="4.6640625" style="49" customWidth="1"/>
    <col min="8966" max="8967" width="7.6640625" style="49" customWidth="1"/>
    <col min="8968" max="8968" width="11.33203125" style="49" customWidth="1"/>
    <col min="8969" max="8969" width="9.88671875" style="49" customWidth="1"/>
    <col min="8970" max="8970" width="10" style="49" customWidth="1"/>
    <col min="8971" max="8971" width="8.6640625" style="49" customWidth="1"/>
    <col min="8972" max="8972" width="13.5546875" style="49" customWidth="1"/>
    <col min="8973" max="8973" width="13.33203125" style="49" customWidth="1"/>
    <col min="8974" max="8975" width="12.5546875" style="49" customWidth="1"/>
    <col min="8976" max="8976" width="7.88671875" style="49" customWidth="1"/>
    <col min="8977" max="8977" width="13.5546875" style="49" customWidth="1"/>
    <col min="8978" max="8978" width="8.88671875" style="49" customWidth="1"/>
    <col min="8979" max="9210" width="9.109375" style="49"/>
    <col min="9211" max="9214" width="0" style="49" hidden="1" customWidth="1"/>
    <col min="9215" max="9215" width="4.5546875" style="49" customWidth="1"/>
    <col min="9216" max="9216" width="5.6640625" style="49" customWidth="1"/>
    <col min="9217" max="9221" width="4.6640625" style="49" customWidth="1"/>
    <col min="9222" max="9223" width="7.6640625" style="49" customWidth="1"/>
    <col min="9224" max="9224" width="11.33203125" style="49" customWidth="1"/>
    <col min="9225" max="9225" width="9.88671875" style="49" customWidth="1"/>
    <col min="9226" max="9226" width="10" style="49" customWidth="1"/>
    <col min="9227" max="9227" width="8.6640625" style="49" customWidth="1"/>
    <col min="9228" max="9228" width="13.5546875" style="49" customWidth="1"/>
    <col min="9229" max="9229" width="13.33203125" style="49" customWidth="1"/>
    <col min="9230" max="9231" width="12.5546875" style="49" customWidth="1"/>
    <col min="9232" max="9232" width="7.88671875" style="49" customWidth="1"/>
    <col min="9233" max="9233" width="13.5546875" style="49" customWidth="1"/>
    <col min="9234" max="9234" width="8.88671875" style="49" customWidth="1"/>
    <col min="9235" max="9466" width="9.109375" style="49"/>
    <col min="9467" max="9470" width="0" style="49" hidden="1" customWidth="1"/>
    <col min="9471" max="9471" width="4.5546875" style="49" customWidth="1"/>
    <col min="9472" max="9472" width="5.6640625" style="49" customWidth="1"/>
    <col min="9473" max="9477" width="4.6640625" style="49" customWidth="1"/>
    <col min="9478" max="9479" width="7.6640625" style="49" customWidth="1"/>
    <col min="9480" max="9480" width="11.33203125" style="49" customWidth="1"/>
    <col min="9481" max="9481" width="9.88671875" style="49" customWidth="1"/>
    <col min="9482" max="9482" width="10" style="49" customWidth="1"/>
    <col min="9483" max="9483" width="8.6640625" style="49" customWidth="1"/>
    <col min="9484" max="9484" width="13.5546875" style="49" customWidth="1"/>
    <col min="9485" max="9485" width="13.33203125" style="49" customWidth="1"/>
    <col min="9486" max="9487" width="12.5546875" style="49" customWidth="1"/>
    <col min="9488" max="9488" width="7.88671875" style="49" customWidth="1"/>
    <col min="9489" max="9489" width="13.5546875" style="49" customWidth="1"/>
    <col min="9490" max="9490" width="8.88671875" style="49" customWidth="1"/>
    <col min="9491" max="9722" width="9.109375" style="49"/>
    <col min="9723" max="9726" width="0" style="49" hidden="1" customWidth="1"/>
    <col min="9727" max="9727" width="4.5546875" style="49" customWidth="1"/>
    <col min="9728" max="9728" width="5.6640625" style="49" customWidth="1"/>
    <col min="9729" max="9733" width="4.6640625" style="49" customWidth="1"/>
    <col min="9734" max="9735" width="7.6640625" style="49" customWidth="1"/>
    <col min="9736" max="9736" width="11.33203125" style="49" customWidth="1"/>
    <col min="9737" max="9737" width="9.88671875" style="49" customWidth="1"/>
    <col min="9738" max="9738" width="10" style="49" customWidth="1"/>
    <col min="9739" max="9739" width="8.6640625" style="49" customWidth="1"/>
    <col min="9740" max="9740" width="13.5546875" style="49" customWidth="1"/>
    <col min="9741" max="9741" width="13.33203125" style="49" customWidth="1"/>
    <col min="9742" max="9743" width="12.5546875" style="49" customWidth="1"/>
    <col min="9744" max="9744" width="7.88671875" style="49" customWidth="1"/>
    <col min="9745" max="9745" width="13.5546875" style="49" customWidth="1"/>
    <col min="9746" max="9746" width="8.88671875" style="49" customWidth="1"/>
    <col min="9747" max="9978" width="9.109375" style="49"/>
    <col min="9979" max="9982" width="0" style="49" hidden="1" customWidth="1"/>
    <col min="9983" max="9983" width="4.5546875" style="49" customWidth="1"/>
    <col min="9984" max="9984" width="5.6640625" style="49" customWidth="1"/>
    <col min="9985" max="9989" width="4.6640625" style="49" customWidth="1"/>
    <col min="9990" max="9991" width="7.6640625" style="49" customWidth="1"/>
    <col min="9992" max="9992" width="11.33203125" style="49" customWidth="1"/>
    <col min="9993" max="9993" width="9.88671875" style="49" customWidth="1"/>
    <col min="9994" max="9994" width="10" style="49" customWidth="1"/>
    <col min="9995" max="9995" width="8.6640625" style="49" customWidth="1"/>
    <col min="9996" max="9996" width="13.5546875" style="49" customWidth="1"/>
    <col min="9997" max="9997" width="13.33203125" style="49" customWidth="1"/>
    <col min="9998" max="9999" width="12.5546875" style="49" customWidth="1"/>
    <col min="10000" max="10000" width="7.88671875" style="49" customWidth="1"/>
    <col min="10001" max="10001" width="13.5546875" style="49" customWidth="1"/>
    <col min="10002" max="10002" width="8.88671875" style="49" customWidth="1"/>
    <col min="10003" max="10234" width="9.109375" style="49"/>
    <col min="10235" max="10238" width="0" style="49" hidden="1" customWidth="1"/>
    <col min="10239" max="10239" width="4.5546875" style="49" customWidth="1"/>
    <col min="10240" max="10240" width="5.6640625" style="49" customWidth="1"/>
    <col min="10241" max="10245" width="4.6640625" style="49" customWidth="1"/>
    <col min="10246" max="10247" width="7.6640625" style="49" customWidth="1"/>
    <col min="10248" max="10248" width="11.33203125" style="49" customWidth="1"/>
    <col min="10249" max="10249" width="9.88671875" style="49" customWidth="1"/>
    <col min="10250" max="10250" width="10" style="49" customWidth="1"/>
    <col min="10251" max="10251" width="8.6640625" style="49" customWidth="1"/>
    <col min="10252" max="10252" width="13.5546875" style="49" customWidth="1"/>
    <col min="10253" max="10253" width="13.33203125" style="49" customWidth="1"/>
    <col min="10254" max="10255" width="12.5546875" style="49" customWidth="1"/>
    <col min="10256" max="10256" width="7.88671875" style="49" customWidth="1"/>
    <col min="10257" max="10257" width="13.5546875" style="49" customWidth="1"/>
    <col min="10258" max="10258" width="8.88671875" style="49" customWidth="1"/>
    <col min="10259" max="10490" width="9.109375" style="49"/>
    <col min="10491" max="10494" width="0" style="49" hidden="1" customWidth="1"/>
    <col min="10495" max="10495" width="4.5546875" style="49" customWidth="1"/>
    <col min="10496" max="10496" width="5.6640625" style="49" customWidth="1"/>
    <col min="10497" max="10501" width="4.6640625" style="49" customWidth="1"/>
    <col min="10502" max="10503" width="7.6640625" style="49" customWidth="1"/>
    <col min="10504" max="10504" width="11.33203125" style="49" customWidth="1"/>
    <col min="10505" max="10505" width="9.88671875" style="49" customWidth="1"/>
    <col min="10506" max="10506" width="10" style="49" customWidth="1"/>
    <col min="10507" max="10507" width="8.6640625" style="49" customWidth="1"/>
    <col min="10508" max="10508" width="13.5546875" style="49" customWidth="1"/>
    <col min="10509" max="10509" width="13.33203125" style="49" customWidth="1"/>
    <col min="10510" max="10511" width="12.5546875" style="49" customWidth="1"/>
    <col min="10512" max="10512" width="7.88671875" style="49" customWidth="1"/>
    <col min="10513" max="10513" width="13.5546875" style="49" customWidth="1"/>
    <col min="10514" max="10514" width="8.88671875" style="49" customWidth="1"/>
    <col min="10515" max="10746" width="9.109375" style="49"/>
    <col min="10747" max="10750" width="0" style="49" hidden="1" customWidth="1"/>
    <col min="10751" max="10751" width="4.5546875" style="49" customWidth="1"/>
    <col min="10752" max="10752" width="5.6640625" style="49" customWidth="1"/>
    <col min="10753" max="10757" width="4.6640625" style="49" customWidth="1"/>
    <col min="10758" max="10759" width="7.6640625" style="49" customWidth="1"/>
    <col min="10760" max="10760" width="11.33203125" style="49" customWidth="1"/>
    <col min="10761" max="10761" width="9.88671875" style="49" customWidth="1"/>
    <col min="10762" max="10762" width="10" style="49" customWidth="1"/>
    <col min="10763" max="10763" width="8.6640625" style="49" customWidth="1"/>
    <col min="10764" max="10764" width="13.5546875" style="49" customWidth="1"/>
    <col min="10765" max="10765" width="13.33203125" style="49" customWidth="1"/>
    <col min="10766" max="10767" width="12.5546875" style="49" customWidth="1"/>
    <col min="10768" max="10768" width="7.88671875" style="49" customWidth="1"/>
    <col min="10769" max="10769" width="13.5546875" style="49" customWidth="1"/>
    <col min="10770" max="10770" width="8.88671875" style="49" customWidth="1"/>
    <col min="10771" max="11002" width="9.109375" style="49"/>
    <col min="11003" max="11006" width="0" style="49" hidden="1" customWidth="1"/>
    <col min="11007" max="11007" width="4.5546875" style="49" customWidth="1"/>
    <col min="11008" max="11008" width="5.6640625" style="49" customWidth="1"/>
    <col min="11009" max="11013" width="4.6640625" style="49" customWidth="1"/>
    <col min="11014" max="11015" width="7.6640625" style="49" customWidth="1"/>
    <col min="11016" max="11016" width="11.33203125" style="49" customWidth="1"/>
    <col min="11017" max="11017" width="9.88671875" style="49" customWidth="1"/>
    <col min="11018" max="11018" width="10" style="49" customWidth="1"/>
    <col min="11019" max="11019" width="8.6640625" style="49" customWidth="1"/>
    <col min="11020" max="11020" width="13.5546875" style="49" customWidth="1"/>
    <col min="11021" max="11021" width="13.33203125" style="49" customWidth="1"/>
    <col min="11022" max="11023" width="12.5546875" style="49" customWidth="1"/>
    <col min="11024" max="11024" width="7.88671875" style="49" customWidth="1"/>
    <col min="11025" max="11025" width="13.5546875" style="49" customWidth="1"/>
    <col min="11026" max="11026" width="8.88671875" style="49" customWidth="1"/>
    <col min="11027" max="11258" width="9.109375" style="49"/>
    <col min="11259" max="11262" width="0" style="49" hidden="1" customWidth="1"/>
    <col min="11263" max="11263" width="4.5546875" style="49" customWidth="1"/>
    <col min="11264" max="11264" width="5.6640625" style="49" customWidth="1"/>
    <col min="11265" max="11269" width="4.6640625" style="49" customWidth="1"/>
    <col min="11270" max="11271" width="7.6640625" style="49" customWidth="1"/>
    <col min="11272" max="11272" width="11.33203125" style="49" customWidth="1"/>
    <col min="11273" max="11273" width="9.88671875" style="49" customWidth="1"/>
    <col min="11274" max="11274" width="10" style="49" customWidth="1"/>
    <col min="11275" max="11275" width="8.6640625" style="49" customWidth="1"/>
    <col min="11276" max="11276" width="13.5546875" style="49" customWidth="1"/>
    <col min="11277" max="11277" width="13.33203125" style="49" customWidth="1"/>
    <col min="11278" max="11279" width="12.5546875" style="49" customWidth="1"/>
    <col min="11280" max="11280" width="7.88671875" style="49" customWidth="1"/>
    <col min="11281" max="11281" width="13.5546875" style="49" customWidth="1"/>
    <col min="11282" max="11282" width="8.88671875" style="49" customWidth="1"/>
    <col min="11283" max="11514" width="9.109375" style="49"/>
    <col min="11515" max="11518" width="0" style="49" hidden="1" customWidth="1"/>
    <col min="11519" max="11519" width="4.5546875" style="49" customWidth="1"/>
    <col min="11520" max="11520" width="5.6640625" style="49" customWidth="1"/>
    <col min="11521" max="11525" width="4.6640625" style="49" customWidth="1"/>
    <col min="11526" max="11527" width="7.6640625" style="49" customWidth="1"/>
    <col min="11528" max="11528" width="11.33203125" style="49" customWidth="1"/>
    <col min="11529" max="11529" width="9.88671875" style="49" customWidth="1"/>
    <col min="11530" max="11530" width="10" style="49" customWidth="1"/>
    <col min="11531" max="11531" width="8.6640625" style="49" customWidth="1"/>
    <col min="11532" max="11532" width="13.5546875" style="49" customWidth="1"/>
    <col min="11533" max="11533" width="13.33203125" style="49" customWidth="1"/>
    <col min="11534" max="11535" width="12.5546875" style="49" customWidth="1"/>
    <col min="11536" max="11536" width="7.88671875" style="49" customWidth="1"/>
    <col min="11537" max="11537" width="13.5546875" style="49" customWidth="1"/>
    <col min="11538" max="11538" width="8.88671875" style="49" customWidth="1"/>
    <col min="11539" max="11770" width="9.109375" style="49"/>
    <col min="11771" max="11774" width="0" style="49" hidden="1" customWidth="1"/>
    <col min="11775" max="11775" width="4.5546875" style="49" customWidth="1"/>
    <col min="11776" max="11776" width="5.6640625" style="49" customWidth="1"/>
    <col min="11777" max="11781" width="4.6640625" style="49" customWidth="1"/>
    <col min="11782" max="11783" width="7.6640625" style="49" customWidth="1"/>
    <col min="11784" max="11784" width="11.33203125" style="49" customWidth="1"/>
    <col min="11785" max="11785" width="9.88671875" style="49" customWidth="1"/>
    <col min="11786" max="11786" width="10" style="49" customWidth="1"/>
    <col min="11787" max="11787" width="8.6640625" style="49" customWidth="1"/>
    <col min="11788" max="11788" width="13.5546875" style="49" customWidth="1"/>
    <col min="11789" max="11789" width="13.33203125" style="49" customWidth="1"/>
    <col min="11790" max="11791" width="12.5546875" style="49" customWidth="1"/>
    <col min="11792" max="11792" width="7.88671875" style="49" customWidth="1"/>
    <col min="11793" max="11793" width="13.5546875" style="49" customWidth="1"/>
    <col min="11794" max="11794" width="8.88671875" style="49" customWidth="1"/>
    <col min="11795" max="12026" width="9.109375" style="49"/>
    <col min="12027" max="12030" width="0" style="49" hidden="1" customWidth="1"/>
    <col min="12031" max="12031" width="4.5546875" style="49" customWidth="1"/>
    <col min="12032" max="12032" width="5.6640625" style="49" customWidth="1"/>
    <col min="12033" max="12037" width="4.6640625" style="49" customWidth="1"/>
    <col min="12038" max="12039" width="7.6640625" style="49" customWidth="1"/>
    <col min="12040" max="12040" width="11.33203125" style="49" customWidth="1"/>
    <col min="12041" max="12041" width="9.88671875" style="49" customWidth="1"/>
    <col min="12042" max="12042" width="10" style="49" customWidth="1"/>
    <col min="12043" max="12043" width="8.6640625" style="49" customWidth="1"/>
    <col min="12044" max="12044" width="13.5546875" style="49" customWidth="1"/>
    <col min="12045" max="12045" width="13.33203125" style="49" customWidth="1"/>
    <col min="12046" max="12047" width="12.5546875" style="49" customWidth="1"/>
    <col min="12048" max="12048" width="7.88671875" style="49" customWidth="1"/>
    <col min="12049" max="12049" width="13.5546875" style="49" customWidth="1"/>
    <col min="12050" max="12050" width="8.88671875" style="49" customWidth="1"/>
    <col min="12051" max="12282" width="9.109375" style="49"/>
    <col min="12283" max="12286" width="0" style="49" hidden="1" customWidth="1"/>
    <col min="12287" max="12287" width="4.5546875" style="49" customWidth="1"/>
    <col min="12288" max="12288" width="5.6640625" style="49" customWidth="1"/>
    <col min="12289" max="12293" width="4.6640625" style="49" customWidth="1"/>
    <col min="12294" max="12295" width="7.6640625" style="49" customWidth="1"/>
    <col min="12296" max="12296" width="11.33203125" style="49" customWidth="1"/>
    <col min="12297" max="12297" width="9.88671875" style="49" customWidth="1"/>
    <col min="12298" max="12298" width="10" style="49" customWidth="1"/>
    <col min="12299" max="12299" width="8.6640625" style="49" customWidth="1"/>
    <col min="12300" max="12300" width="13.5546875" style="49" customWidth="1"/>
    <col min="12301" max="12301" width="13.33203125" style="49" customWidth="1"/>
    <col min="12302" max="12303" width="12.5546875" style="49" customWidth="1"/>
    <col min="12304" max="12304" width="7.88671875" style="49" customWidth="1"/>
    <col min="12305" max="12305" width="13.5546875" style="49" customWidth="1"/>
    <col min="12306" max="12306" width="8.88671875" style="49" customWidth="1"/>
    <col min="12307" max="12538" width="9.109375" style="49"/>
    <col min="12539" max="12542" width="0" style="49" hidden="1" customWidth="1"/>
    <col min="12543" max="12543" width="4.5546875" style="49" customWidth="1"/>
    <col min="12544" max="12544" width="5.6640625" style="49" customWidth="1"/>
    <col min="12545" max="12549" width="4.6640625" style="49" customWidth="1"/>
    <col min="12550" max="12551" width="7.6640625" style="49" customWidth="1"/>
    <col min="12552" max="12552" width="11.33203125" style="49" customWidth="1"/>
    <col min="12553" max="12553" width="9.88671875" style="49" customWidth="1"/>
    <col min="12554" max="12554" width="10" style="49" customWidth="1"/>
    <col min="12555" max="12555" width="8.6640625" style="49" customWidth="1"/>
    <col min="12556" max="12556" width="13.5546875" style="49" customWidth="1"/>
    <col min="12557" max="12557" width="13.33203125" style="49" customWidth="1"/>
    <col min="12558" max="12559" width="12.5546875" style="49" customWidth="1"/>
    <col min="12560" max="12560" width="7.88671875" style="49" customWidth="1"/>
    <col min="12561" max="12561" width="13.5546875" style="49" customWidth="1"/>
    <col min="12562" max="12562" width="8.88671875" style="49" customWidth="1"/>
    <col min="12563" max="12794" width="9.109375" style="49"/>
    <col min="12795" max="12798" width="0" style="49" hidden="1" customWidth="1"/>
    <col min="12799" max="12799" width="4.5546875" style="49" customWidth="1"/>
    <col min="12800" max="12800" width="5.6640625" style="49" customWidth="1"/>
    <col min="12801" max="12805" width="4.6640625" style="49" customWidth="1"/>
    <col min="12806" max="12807" width="7.6640625" style="49" customWidth="1"/>
    <col min="12808" max="12808" width="11.33203125" style="49" customWidth="1"/>
    <col min="12809" max="12809" width="9.88671875" style="49" customWidth="1"/>
    <col min="12810" max="12810" width="10" style="49" customWidth="1"/>
    <col min="12811" max="12811" width="8.6640625" style="49" customWidth="1"/>
    <col min="12812" max="12812" width="13.5546875" style="49" customWidth="1"/>
    <col min="12813" max="12813" width="13.33203125" style="49" customWidth="1"/>
    <col min="12814" max="12815" width="12.5546875" style="49" customWidth="1"/>
    <col min="12816" max="12816" width="7.88671875" style="49" customWidth="1"/>
    <col min="12817" max="12817" width="13.5546875" style="49" customWidth="1"/>
    <col min="12818" max="12818" width="8.88671875" style="49" customWidth="1"/>
    <col min="12819" max="13050" width="9.109375" style="49"/>
    <col min="13051" max="13054" width="0" style="49" hidden="1" customWidth="1"/>
    <col min="13055" max="13055" width="4.5546875" style="49" customWidth="1"/>
    <col min="13056" max="13056" width="5.6640625" style="49" customWidth="1"/>
    <col min="13057" max="13061" width="4.6640625" style="49" customWidth="1"/>
    <col min="13062" max="13063" width="7.6640625" style="49" customWidth="1"/>
    <col min="13064" max="13064" width="11.33203125" style="49" customWidth="1"/>
    <col min="13065" max="13065" width="9.88671875" style="49" customWidth="1"/>
    <col min="13066" max="13066" width="10" style="49" customWidth="1"/>
    <col min="13067" max="13067" width="8.6640625" style="49" customWidth="1"/>
    <col min="13068" max="13068" width="13.5546875" style="49" customWidth="1"/>
    <col min="13069" max="13069" width="13.33203125" style="49" customWidth="1"/>
    <col min="13070" max="13071" width="12.5546875" style="49" customWidth="1"/>
    <col min="13072" max="13072" width="7.88671875" style="49" customWidth="1"/>
    <col min="13073" max="13073" width="13.5546875" style="49" customWidth="1"/>
    <col min="13074" max="13074" width="8.88671875" style="49" customWidth="1"/>
    <col min="13075" max="13306" width="9.109375" style="49"/>
    <col min="13307" max="13310" width="0" style="49" hidden="1" customWidth="1"/>
    <col min="13311" max="13311" width="4.5546875" style="49" customWidth="1"/>
    <col min="13312" max="13312" width="5.6640625" style="49" customWidth="1"/>
    <col min="13313" max="13317" width="4.6640625" style="49" customWidth="1"/>
    <col min="13318" max="13319" width="7.6640625" style="49" customWidth="1"/>
    <col min="13320" max="13320" width="11.33203125" style="49" customWidth="1"/>
    <col min="13321" max="13321" width="9.88671875" style="49" customWidth="1"/>
    <col min="13322" max="13322" width="10" style="49" customWidth="1"/>
    <col min="13323" max="13323" width="8.6640625" style="49" customWidth="1"/>
    <col min="13324" max="13324" width="13.5546875" style="49" customWidth="1"/>
    <col min="13325" max="13325" width="13.33203125" style="49" customWidth="1"/>
    <col min="13326" max="13327" width="12.5546875" style="49" customWidth="1"/>
    <col min="13328" max="13328" width="7.88671875" style="49" customWidth="1"/>
    <col min="13329" max="13329" width="13.5546875" style="49" customWidth="1"/>
    <col min="13330" max="13330" width="8.88671875" style="49" customWidth="1"/>
    <col min="13331" max="13562" width="9.109375" style="49"/>
    <col min="13563" max="13566" width="0" style="49" hidden="1" customWidth="1"/>
    <col min="13567" max="13567" width="4.5546875" style="49" customWidth="1"/>
    <col min="13568" max="13568" width="5.6640625" style="49" customWidth="1"/>
    <col min="13569" max="13573" width="4.6640625" style="49" customWidth="1"/>
    <col min="13574" max="13575" width="7.6640625" style="49" customWidth="1"/>
    <col min="13576" max="13576" width="11.33203125" style="49" customWidth="1"/>
    <col min="13577" max="13577" width="9.88671875" style="49" customWidth="1"/>
    <col min="13578" max="13578" width="10" style="49" customWidth="1"/>
    <col min="13579" max="13579" width="8.6640625" style="49" customWidth="1"/>
    <col min="13580" max="13580" width="13.5546875" style="49" customWidth="1"/>
    <col min="13581" max="13581" width="13.33203125" style="49" customWidth="1"/>
    <col min="13582" max="13583" width="12.5546875" style="49" customWidth="1"/>
    <col min="13584" max="13584" width="7.88671875" style="49" customWidth="1"/>
    <col min="13585" max="13585" width="13.5546875" style="49" customWidth="1"/>
    <col min="13586" max="13586" width="8.88671875" style="49" customWidth="1"/>
    <col min="13587" max="13818" width="9.109375" style="49"/>
    <col min="13819" max="13822" width="0" style="49" hidden="1" customWidth="1"/>
    <col min="13823" max="13823" width="4.5546875" style="49" customWidth="1"/>
    <col min="13824" max="13824" width="5.6640625" style="49" customWidth="1"/>
    <col min="13825" max="13829" width="4.6640625" style="49" customWidth="1"/>
    <col min="13830" max="13831" width="7.6640625" style="49" customWidth="1"/>
    <col min="13832" max="13832" width="11.33203125" style="49" customWidth="1"/>
    <col min="13833" max="13833" width="9.88671875" style="49" customWidth="1"/>
    <col min="13834" max="13834" width="10" style="49" customWidth="1"/>
    <col min="13835" max="13835" width="8.6640625" style="49" customWidth="1"/>
    <col min="13836" max="13836" width="13.5546875" style="49" customWidth="1"/>
    <col min="13837" max="13837" width="13.33203125" style="49" customWidth="1"/>
    <col min="13838" max="13839" width="12.5546875" style="49" customWidth="1"/>
    <col min="13840" max="13840" width="7.88671875" style="49" customWidth="1"/>
    <col min="13841" max="13841" width="13.5546875" style="49" customWidth="1"/>
    <col min="13842" max="13842" width="8.88671875" style="49" customWidth="1"/>
    <col min="13843" max="14074" width="9.109375" style="49"/>
    <col min="14075" max="14078" width="0" style="49" hidden="1" customWidth="1"/>
    <col min="14079" max="14079" width="4.5546875" style="49" customWidth="1"/>
    <col min="14080" max="14080" width="5.6640625" style="49" customWidth="1"/>
    <col min="14081" max="14085" width="4.6640625" style="49" customWidth="1"/>
    <col min="14086" max="14087" width="7.6640625" style="49" customWidth="1"/>
    <col min="14088" max="14088" width="11.33203125" style="49" customWidth="1"/>
    <col min="14089" max="14089" width="9.88671875" style="49" customWidth="1"/>
    <col min="14090" max="14090" width="10" style="49" customWidth="1"/>
    <col min="14091" max="14091" width="8.6640625" style="49" customWidth="1"/>
    <col min="14092" max="14092" width="13.5546875" style="49" customWidth="1"/>
    <col min="14093" max="14093" width="13.33203125" style="49" customWidth="1"/>
    <col min="14094" max="14095" width="12.5546875" style="49" customWidth="1"/>
    <col min="14096" max="14096" width="7.88671875" style="49" customWidth="1"/>
    <col min="14097" max="14097" width="13.5546875" style="49" customWidth="1"/>
    <col min="14098" max="14098" width="8.88671875" style="49" customWidth="1"/>
    <col min="14099" max="14330" width="9.109375" style="49"/>
    <col min="14331" max="14334" width="0" style="49" hidden="1" customWidth="1"/>
    <col min="14335" max="14335" width="4.5546875" style="49" customWidth="1"/>
    <col min="14336" max="14336" width="5.6640625" style="49" customWidth="1"/>
    <col min="14337" max="14341" width="4.6640625" style="49" customWidth="1"/>
    <col min="14342" max="14343" width="7.6640625" style="49" customWidth="1"/>
    <col min="14344" max="14344" width="11.33203125" style="49" customWidth="1"/>
    <col min="14345" max="14345" width="9.88671875" style="49" customWidth="1"/>
    <col min="14346" max="14346" width="10" style="49" customWidth="1"/>
    <col min="14347" max="14347" width="8.6640625" style="49" customWidth="1"/>
    <col min="14348" max="14348" width="13.5546875" style="49" customWidth="1"/>
    <col min="14349" max="14349" width="13.33203125" style="49" customWidth="1"/>
    <col min="14350" max="14351" width="12.5546875" style="49" customWidth="1"/>
    <col min="14352" max="14352" width="7.88671875" style="49" customWidth="1"/>
    <col min="14353" max="14353" width="13.5546875" style="49" customWidth="1"/>
    <col min="14354" max="14354" width="8.88671875" style="49" customWidth="1"/>
    <col min="14355" max="14586" width="9.109375" style="49"/>
    <col min="14587" max="14590" width="0" style="49" hidden="1" customWidth="1"/>
    <col min="14591" max="14591" width="4.5546875" style="49" customWidth="1"/>
    <col min="14592" max="14592" width="5.6640625" style="49" customWidth="1"/>
    <col min="14593" max="14597" width="4.6640625" style="49" customWidth="1"/>
    <col min="14598" max="14599" width="7.6640625" style="49" customWidth="1"/>
    <col min="14600" max="14600" width="11.33203125" style="49" customWidth="1"/>
    <col min="14601" max="14601" width="9.88671875" style="49" customWidth="1"/>
    <col min="14602" max="14602" width="10" style="49" customWidth="1"/>
    <col min="14603" max="14603" width="8.6640625" style="49" customWidth="1"/>
    <col min="14604" max="14604" width="13.5546875" style="49" customWidth="1"/>
    <col min="14605" max="14605" width="13.33203125" style="49" customWidth="1"/>
    <col min="14606" max="14607" width="12.5546875" style="49" customWidth="1"/>
    <col min="14608" max="14608" width="7.88671875" style="49" customWidth="1"/>
    <col min="14609" max="14609" width="13.5546875" style="49" customWidth="1"/>
    <col min="14610" max="14610" width="8.88671875" style="49" customWidth="1"/>
    <col min="14611" max="14842" width="9.109375" style="49"/>
    <col min="14843" max="14846" width="0" style="49" hidden="1" customWidth="1"/>
    <col min="14847" max="14847" width="4.5546875" style="49" customWidth="1"/>
    <col min="14848" max="14848" width="5.6640625" style="49" customWidth="1"/>
    <col min="14849" max="14853" width="4.6640625" style="49" customWidth="1"/>
    <col min="14854" max="14855" width="7.6640625" style="49" customWidth="1"/>
    <col min="14856" max="14856" width="11.33203125" style="49" customWidth="1"/>
    <col min="14857" max="14857" width="9.88671875" style="49" customWidth="1"/>
    <col min="14858" max="14858" width="10" style="49" customWidth="1"/>
    <col min="14859" max="14859" width="8.6640625" style="49" customWidth="1"/>
    <col min="14860" max="14860" width="13.5546875" style="49" customWidth="1"/>
    <col min="14861" max="14861" width="13.33203125" style="49" customWidth="1"/>
    <col min="14862" max="14863" width="12.5546875" style="49" customWidth="1"/>
    <col min="14864" max="14864" width="7.88671875" style="49" customWidth="1"/>
    <col min="14865" max="14865" width="13.5546875" style="49" customWidth="1"/>
    <col min="14866" max="14866" width="8.88671875" style="49" customWidth="1"/>
    <col min="14867" max="15098" width="9.109375" style="49"/>
    <col min="15099" max="15102" width="0" style="49" hidden="1" customWidth="1"/>
    <col min="15103" max="15103" width="4.5546875" style="49" customWidth="1"/>
    <col min="15104" max="15104" width="5.6640625" style="49" customWidth="1"/>
    <col min="15105" max="15109" width="4.6640625" style="49" customWidth="1"/>
    <col min="15110" max="15111" width="7.6640625" style="49" customWidth="1"/>
    <col min="15112" max="15112" width="11.33203125" style="49" customWidth="1"/>
    <col min="15113" max="15113" width="9.88671875" style="49" customWidth="1"/>
    <col min="15114" max="15114" width="10" style="49" customWidth="1"/>
    <col min="15115" max="15115" width="8.6640625" style="49" customWidth="1"/>
    <col min="15116" max="15116" width="13.5546875" style="49" customWidth="1"/>
    <col min="15117" max="15117" width="13.33203125" style="49" customWidth="1"/>
    <col min="15118" max="15119" width="12.5546875" style="49" customWidth="1"/>
    <col min="15120" max="15120" width="7.88671875" style="49" customWidth="1"/>
    <col min="15121" max="15121" width="13.5546875" style="49" customWidth="1"/>
    <col min="15122" max="15122" width="8.88671875" style="49" customWidth="1"/>
    <col min="15123" max="15354" width="9.109375" style="49"/>
    <col min="15355" max="15358" width="0" style="49" hidden="1" customWidth="1"/>
    <col min="15359" max="15359" width="4.5546875" style="49" customWidth="1"/>
    <col min="15360" max="15360" width="5.6640625" style="49" customWidth="1"/>
    <col min="15361" max="15365" width="4.6640625" style="49" customWidth="1"/>
    <col min="15366" max="15367" width="7.6640625" style="49" customWidth="1"/>
    <col min="15368" max="15368" width="11.33203125" style="49" customWidth="1"/>
    <col min="15369" max="15369" width="9.88671875" style="49" customWidth="1"/>
    <col min="15370" max="15370" width="10" style="49" customWidth="1"/>
    <col min="15371" max="15371" width="8.6640625" style="49" customWidth="1"/>
    <col min="15372" max="15372" width="13.5546875" style="49" customWidth="1"/>
    <col min="15373" max="15373" width="13.33203125" style="49" customWidth="1"/>
    <col min="15374" max="15375" width="12.5546875" style="49" customWidth="1"/>
    <col min="15376" max="15376" width="7.88671875" style="49" customWidth="1"/>
    <col min="15377" max="15377" width="13.5546875" style="49" customWidth="1"/>
    <col min="15378" max="15378" width="8.88671875" style="49" customWidth="1"/>
    <col min="15379" max="15610" width="9.109375" style="49"/>
    <col min="15611" max="15614" width="0" style="49" hidden="1" customWidth="1"/>
    <col min="15615" max="15615" width="4.5546875" style="49" customWidth="1"/>
    <col min="15616" max="15616" width="5.6640625" style="49" customWidth="1"/>
    <col min="15617" max="15621" width="4.6640625" style="49" customWidth="1"/>
    <col min="15622" max="15623" width="7.6640625" style="49" customWidth="1"/>
    <col min="15624" max="15624" width="11.33203125" style="49" customWidth="1"/>
    <col min="15625" max="15625" width="9.88671875" style="49" customWidth="1"/>
    <col min="15626" max="15626" width="10" style="49" customWidth="1"/>
    <col min="15627" max="15627" width="8.6640625" style="49" customWidth="1"/>
    <col min="15628" max="15628" width="13.5546875" style="49" customWidth="1"/>
    <col min="15629" max="15629" width="13.33203125" style="49" customWidth="1"/>
    <col min="15630" max="15631" width="12.5546875" style="49" customWidth="1"/>
    <col min="15632" max="15632" width="7.88671875" style="49" customWidth="1"/>
    <col min="15633" max="15633" width="13.5546875" style="49" customWidth="1"/>
    <col min="15634" max="15634" width="8.88671875" style="49" customWidth="1"/>
    <col min="15635" max="15866" width="9.109375" style="49"/>
    <col min="15867" max="15870" width="0" style="49" hidden="1" customWidth="1"/>
    <col min="15871" max="15871" width="4.5546875" style="49" customWidth="1"/>
    <col min="15872" max="15872" width="5.6640625" style="49" customWidth="1"/>
    <col min="15873" max="15877" width="4.6640625" style="49" customWidth="1"/>
    <col min="15878" max="15879" width="7.6640625" style="49" customWidth="1"/>
    <col min="15880" max="15880" width="11.33203125" style="49" customWidth="1"/>
    <col min="15881" max="15881" width="9.88671875" style="49" customWidth="1"/>
    <col min="15882" max="15882" width="10" style="49" customWidth="1"/>
    <col min="15883" max="15883" width="8.6640625" style="49" customWidth="1"/>
    <col min="15884" max="15884" width="13.5546875" style="49" customWidth="1"/>
    <col min="15885" max="15885" width="13.33203125" style="49" customWidth="1"/>
    <col min="15886" max="15887" width="12.5546875" style="49" customWidth="1"/>
    <col min="15888" max="15888" width="7.88671875" style="49" customWidth="1"/>
    <col min="15889" max="15889" width="13.5546875" style="49" customWidth="1"/>
    <col min="15890" max="15890" width="8.88671875" style="49" customWidth="1"/>
    <col min="15891" max="16122" width="9.109375" style="49"/>
    <col min="16123" max="16126" width="0" style="49" hidden="1" customWidth="1"/>
    <col min="16127" max="16127" width="4.5546875" style="49" customWidth="1"/>
    <col min="16128" max="16128" width="5.6640625" style="49" customWidth="1"/>
    <col min="16129" max="16133" width="4.6640625" style="49" customWidth="1"/>
    <col min="16134" max="16135" width="7.6640625" style="49" customWidth="1"/>
    <col min="16136" max="16136" width="11.33203125" style="49" customWidth="1"/>
    <col min="16137" max="16137" width="9.88671875" style="49" customWidth="1"/>
    <col min="16138" max="16138" width="10" style="49" customWidth="1"/>
    <col min="16139" max="16139" width="8.6640625" style="49" customWidth="1"/>
    <col min="16140" max="16140" width="13.5546875" style="49" customWidth="1"/>
    <col min="16141" max="16141" width="13.33203125" style="49" customWidth="1"/>
    <col min="16142" max="16143" width="12.5546875" style="49" customWidth="1"/>
    <col min="16144" max="16144" width="7.88671875" style="49" customWidth="1"/>
    <col min="16145" max="16145" width="13.5546875" style="49" customWidth="1"/>
    <col min="16146" max="16146" width="8.88671875" style="49" customWidth="1"/>
    <col min="16147" max="16384" width="9.109375" style="49"/>
  </cols>
  <sheetData>
    <row r="1" spans="1:22" ht="35.1" customHeight="1" thickBot="1" x14ac:dyDescent="0.35">
      <c r="E1" s="289" t="s">
        <v>15</v>
      </c>
      <c r="F1" s="290"/>
      <c r="G1" s="290"/>
      <c r="H1" s="290"/>
      <c r="I1" s="290"/>
      <c r="J1" s="290"/>
      <c r="K1" s="290"/>
      <c r="L1" s="290"/>
      <c r="M1" s="290"/>
      <c r="N1" s="290"/>
      <c r="O1" s="290"/>
      <c r="P1" s="290"/>
      <c r="Q1" s="291"/>
      <c r="U1" s="1"/>
      <c r="V1" s="1"/>
    </row>
    <row r="2" spans="1:22" ht="14.95" customHeight="1" x14ac:dyDescent="0.25">
      <c r="E2" s="292" t="s">
        <v>106</v>
      </c>
      <c r="F2" s="293"/>
      <c r="G2" s="293"/>
      <c r="H2" s="293"/>
      <c r="I2" s="293"/>
      <c r="J2" s="293"/>
      <c r="K2" s="293"/>
      <c r="L2" s="293"/>
      <c r="M2" s="293"/>
      <c r="N2" s="293"/>
      <c r="O2" s="293"/>
      <c r="P2" s="293"/>
      <c r="Q2" s="294"/>
    </row>
    <row r="3" spans="1:22" ht="14.95" customHeight="1" x14ac:dyDescent="0.25">
      <c r="E3" s="295"/>
      <c r="F3" s="296"/>
      <c r="G3" s="296"/>
      <c r="H3" s="296"/>
      <c r="I3" s="296"/>
      <c r="J3" s="296"/>
      <c r="K3" s="296"/>
      <c r="L3" s="296"/>
      <c r="M3" s="296"/>
      <c r="N3" s="296"/>
      <c r="O3" s="296"/>
      <c r="P3" s="296"/>
      <c r="Q3" s="297"/>
    </row>
    <row r="4" spans="1:22" ht="15.4" customHeight="1" thickBot="1" x14ac:dyDescent="0.3">
      <c r="E4" s="298"/>
      <c r="F4" s="299"/>
      <c r="G4" s="299"/>
      <c r="H4" s="299"/>
      <c r="I4" s="299"/>
      <c r="J4" s="299"/>
      <c r="K4" s="299"/>
      <c r="L4" s="299"/>
      <c r="M4" s="299"/>
      <c r="N4" s="299"/>
      <c r="O4" s="299"/>
      <c r="P4" s="299"/>
      <c r="Q4" s="300"/>
    </row>
    <row r="5" spans="1:22" ht="16.649999999999999" customHeight="1" thickBot="1" x14ac:dyDescent="0.3">
      <c r="E5" s="292" t="s">
        <v>72</v>
      </c>
      <c r="F5" s="293"/>
      <c r="G5" s="293"/>
      <c r="H5" s="293"/>
      <c r="I5" s="293"/>
      <c r="J5" s="293"/>
      <c r="K5" s="293"/>
      <c r="L5" s="293"/>
      <c r="M5" s="293"/>
      <c r="N5" s="293"/>
      <c r="O5" s="293"/>
      <c r="P5" s="293"/>
      <c r="Q5" s="294"/>
    </row>
    <row r="6" spans="1:22" ht="41.25" customHeight="1" thickBot="1" x14ac:dyDescent="0.3">
      <c r="E6" s="301" t="s">
        <v>0</v>
      </c>
      <c r="F6" s="302"/>
      <c r="G6" s="302"/>
      <c r="H6" s="50"/>
      <c r="I6" s="303" t="s">
        <v>1</v>
      </c>
      <c r="J6" s="304"/>
      <c r="K6" s="304"/>
      <c r="L6" s="304"/>
      <c r="M6" s="305"/>
      <c r="N6" s="305"/>
      <c r="O6" s="305"/>
      <c r="P6" s="305"/>
      <c r="Q6" s="306"/>
    </row>
    <row r="7" spans="1:22" ht="15.4" customHeight="1" x14ac:dyDescent="0.25">
      <c r="E7" s="273" t="s">
        <v>49</v>
      </c>
      <c r="F7" s="274"/>
      <c r="G7" s="92" t="s">
        <v>14</v>
      </c>
      <c r="H7" s="275"/>
      <c r="I7" s="275"/>
      <c r="J7" s="276"/>
      <c r="K7" s="277" t="s">
        <v>18</v>
      </c>
      <c r="L7" s="178"/>
      <c r="M7" s="178"/>
      <c r="N7" s="178"/>
      <c r="O7" s="178"/>
      <c r="P7" s="279">
        <f>+Q143</f>
        <v>0</v>
      </c>
      <c r="Q7" s="280"/>
      <c r="R7" s="93"/>
      <c r="S7" s="93"/>
      <c r="T7" s="93"/>
    </row>
    <row r="8" spans="1:22" ht="29.55" customHeight="1" thickBot="1" x14ac:dyDescent="0.3">
      <c r="E8" s="183"/>
      <c r="F8" s="184"/>
      <c r="G8" s="94" t="s">
        <v>50</v>
      </c>
      <c r="H8" s="283"/>
      <c r="I8" s="283"/>
      <c r="J8" s="284"/>
      <c r="K8" s="278"/>
      <c r="L8" s="180"/>
      <c r="M8" s="180"/>
      <c r="N8" s="180"/>
      <c r="O8" s="180"/>
      <c r="P8" s="281"/>
      <c r="Q8" s="282"/>
      <c r="R8" s="93"/>
      <c r="S8" s="93"/>
      <c r="T8" s="93"/>
    </row>
    <row r="9" spans="1:22" ht="16" customHeight="1" x14ac:dyDescent="0.25">
      <c r="E9" s="166" t="s">
        <v>104</v>
      </c>
      <c r="F9" s="167"/>
      <c r="G9" s="167"/>
      <c r="H9" s="167"/>
      <c r="I9" s="167"/>
      <c r="J9" s="111"/>
      <c r="K9" s="285" t="s">
        <v>40</v>
      </c>
      <c r="L9" s="286"/>
      <c r="M9" s="286"/>
      <c r="N9" s="286"/>
      <c r="O9" s="286"/>
      <c r="P9" s="287"/>
      <c r="Q9" s="288"/>
      <c r="R9" s="93"/>
      <c r="S9" s="93"/>
      <c r="T9" s="93"/>
    </row>
    <row r="10" spans="1:22" x14ac:dyDescent="0.25">
      <c r="E10" s="164" t="s">
        <v>16</v>
      </c>
      <c r="F10" s="165"/>
      <c r="G10" s="165"/>
      <c r="H10" s="165"/>
      <c r="I10" s="165"/>
      <c r="J10" s="112"/>
      <c r="K10" s="308" t="s">
        <v>19</v>
      </c>
      <c r="L10" s="309"/>
      <c r="M10" s="309"/>
      <c r="N10" s="309"/>
      <c r="O10" s="309"/>
      <c r="P10" s="265"/>
      <c r="Q10" s="310"/>
      <c r="R10" s="93"/>
      <c r="S10" s="93"/>
      <c r="T10" s="93"/>
    </row>
    <row r="11" spans="1:22" ht="41.25" customHeight="1" x14ac:dyDescent="0.25">
      <c r="E11" s="237" t="s">
        <v>41</v>
      </c>
      <c r="F11" s="238"/>
      <c r="G11" s="238"/>
      <c r="H11" s="238"/>
      <c r="I11" s="238"/>
      <c r="J11" s="311"/>
      <c r="K11" s="308" t="s">
        <v>20</v>
      </c>
      <c r="L11" s="309"/>
      <c r="M11" s="309"/>
      <c r="N11" s="309"/>
      <c r="O11" s="309"/>
      <c r="P11" s="265"/>
      <c r="Q11" s="310"/>
      <c r="T11" s="93"/>
    </row>
    <row r="12" spans="1:22" ht="14.8" thickBot="1" x14ac:dyDescent="0.3">
      <c r="E12" s="183"/>
      <c r="F12" s="184"/>
      <c r="G12" s="184"/>
      <c r="H12" s="184"/>
      <c r="I12" s="184"/>
      <c r="J12" s="312"/>
      <c r="K12" s="313" t="s">
        <v>21</v>
      </c>
      <c r="L12" s="314"/>
      <c r="M12" s="314"/>
      <c r="N12" s="314"/>
      <c r="O12" s="314"/>
      <c r="P12" s="283"/>
      <c r="Q12" s="315"/>
      <c r="T12" s="93"/>
    </row>
    <row r="13" spans="1:22" ht="30.8" customHeight="1" thickBot="1" x14ac:dyDescent="0.3">
      <c r="A13" s="49"/>
      <c r="B13" s="49"/>
      <c r="C13" s="49"/>
      <c r="D13" s="49"/>
      <c r="E13" s="245" t="s">
        <v>65</v>
      </c>
      <c r="F13" s="246"/>
      <c r="G13" s="246"/>
      <c r="H13" s="246"/>
      <c r="I13" s="246"/>
      <c r="J13" s="246"/>
      <c r="K13" s="246"/>
      <c r="L13" s="246"/>
      <c r="M13" s="246"/>
      <c r="N13" s="246"/>
      <c r="O13" s="246"/>
      <c r="P13" s="246"/>
      <c r="Q13" s="247"/>
    </row>
    <row r="14" spans="1:22" ht="51.7" customHeight="1" thickBot="1" x14ac:dyDescent="0.3">
      <c r="A14" s="49"/>
      <c r="B14" s="49"/>
      <c r="C14" s="49"/>
      <c r="D14" s="49"/>
      <c r="E14" s="248" t="s">
        <v>52</v>
      </c>
      <c r="F14" s="249"/>
      <c r="G14" s="136" t="s">
        <v>8</v>
      </c>
      <c r="H14" s="95">
        <f>+SUM(O17:O46)</f>
        <v>0</v>
      </c>
      <c r="I14" s="250" t="s">
        <v>53</v>
      </c>
      <c r="J14" s="251"/>
      <c r="K14" s="137" t="s">
        <v>8</v>
      </c>
      <c r="L14" s="96">
        <f>+SUM(Q17:Q46)</f>
        <v>0</v>
      </c>
      <c r="M14" s="252" t="s">
        <v>92</v>
      </c>
      <c r="N14" s="253"/>
      <c r="O14" s="254"/>
      <c r="P14" s="255" t="str">
        <f>+IF($J$11="SI",L14*N131,IF($J$11="NO",L14*$N$126,"-"))</f>
        <v>-</v>
      </c>
      <c r="Q14" s="256"/>
    </row>
    <row r="15" spans="1:22" ht="51.7" customHeight="1" x14ac:dyDescent="0.25">
      <c r="A15" s="49"/>
      <c r="B15" s="49"/>
      <c r="C15" s="49"/>
      <c r="D15" s="49"/>
      <c r="E15" s="269" t="s">
        <v>2</v>
      </c>
      <c r="F15" s="270" t="s">
        <v>3</v>
      </c>
      <c r="G15" s="270"/>
      <c r="H15" s="271" t="s">
        <v>4</v>
      </c>
      <c r="I15" s="316" t="s">
        <v>5</v>
      </c>
      <c r="J15" s="317"/>
      <c r="K15" s="270" t="s">
        <v>42</v>
      </c>
      <c r="L15" s="270"/>
      <c r="M15" s="270"/>
      <c r="N15" s="272" t="s">
        <v>56</v>
      </c>
      <c r="O15" s="142" t="s">
        <v>59</v>
      </c>
      <c r="P15" s="142" t="s">
        <v>58</v>
      </c>
      <c r="Q15" s="58" t="s">
        <v>60</v>
      </c>
    </row>
    <row r="16" spans="1:22" ht="25.25" customHeight="1" x14ac:dyDescent="0.25">
      <c r="A16" s="49"/>
      <c r="B16" s="49"/>
      <c r="C16" s="49"/>
      <c r="D16" s="49"/>
      <c r="E16" s="227"/>
      <c r="F16" s="209"/>
      <c r="G16" s="209"/>
      <c r="H16" s="228"/>
      <c r="I16" s="318"/>
      <c r="J16" s="319"/>
      <c r="K16" s="133" t="s">
        <v>36</v>
      </c>
      <c r="L16" s="133" t="s">
        <v>37</v>
      </c>
      <c r="M16" s="133" t="s">
        <v>38</v>
      </c>
      <c r="N16" s="270"/>
      <c r="O16" s="142" t="s">
        <v>8</v>
      </c>
      <c r="P16" s="142" t="s">
        <v>8</v>
      </c>
      <c r="Q16" s="58" t="s">
        <v>8</v>
      </c>
    </row>
    <row r="17" spans="5:17" s="49" customFormat="1" ht="16" customHeight="1" x14ac:dyDescent="0.25">
      <c r="E17" s="57">
        <v>1</v>
      </c>
      <c r="F17" s="265"/>
      <c r="G17" s="265"/>
      <c r="H17" s="113"/>
      <c r="I17" s="243"/>
      <c r="J17" s="244"/>
      <c r="K17" s="114"/>
      <c r="L17" s="115"/>
      <c r="M17" s="116"/>
      <c r="N17" s="117">
        <v>0</v>
      </c>
      <c r="O17" s="117">
        <v>0</v>
      </c>
      <c r="P17" s="97">
        <f t="shared" ref="P17:P46" si="0">+IF(N17=1,14,0)</f>
        <v>0</v>
      </c>
      <c r="Q17" s="98">
        <f t="shared" ref="Q17:Q46" si="1">+IF(O17&lt;P17,O17,P17)</f>
        <v>0</v>
      </c>
    </row>
    <row r="18" spans="5:17" s="49" customFormat="1" ht="16" customHeight="1" x14ac:dyDescent="0.25">
      <c r="E18" s="56">
        <v>2</v>
      </c>
      <c r="F18" s="265"/>
      <c r="G18" s="265"/>
      <c r="H18" s="115"/>
      <c r="I18" s="243"/>
      <c r="J18" s="244"/>
      <c r="K18" s="114"/>
      <c r="L18" s="115"/>
      <c r="M18" s="116"/>
      <c r="N18" s="117">
        <v>0</v>
      </c>
      <c r="O18" s="117">
        <v>0</v>
      </c>
      <c r="P18" s="97">
        <f t="shared" si="0"/>
        <v>0</v>
      </c>
      <c r="Q18" s="98">
        <f t="shared" si="1"/>
        <v>0</v>
      </c>
    </row>
    <row r="19" spans="5:17" s="49" customFormat="1" ht="16" customHeight="1" x14ac:dyDescent="0.25">
      <c r="E19" s="56">
        <v>3</v>
      </c>
      <c r="F19" s="265"/>
      <c r="G19" s="265"/>
      <c r="H19" s="115"/>
      <c r="I19" s="243"/>
      <c r="J19" s="244"/>
      <c r="K19" s="114"/>
      <c r="L19" s="115"/>
      <c r="M19" s="116"/>
      <c r="N19" s="117">
        <v>0</v>
      </c>
      <c r="O19" s="117">
        <v>0</v>
      </c>
      <c r="P19" s="97">
        <f t="shared" si="0"/>
        <v>0</v>
      </c>
      <c r="Q19" s="98">
        <f t="shared" si="1"/>
        <v>0</v>
      </c>
    </row>
    <row r="20" spans="5:17" s="49" customFormat="1" ht="16" customHeight="1" x14ac:dyDescent="0.25">
      <c r="E20" s="56">
        <v>4</v>
      </c>
      <c r="F20" s="265"/>
      <c r="G20" s="265"/>
      <c r="H20" s="115"/>
      <c r="I20" s="243"/>
      <c r="J20" s="244"/>
      <c r="K20" s="114"/>
      <c r="L20" s="115"/>
      <c r="M20" s="113"/>
      <c r="N20" s="117">
        <v>0</v>
      </c>
      <c r="O20" s="117">
        <v>0</v>
      </c>
      <c r="P20" s="97">
        <f t="shared" si="0"/>
        <v>0</v>
      </c>
      <c r="Q20" s="98">
        <f t="shared" si="1"/>
        <v>0</v>
      </c>
    </row>
    <row r="21" spans="5:17" s="49" customFormat="1" ht="16" customHeight="1" x14ac:dyDescent="0.25">
      <c r="E21" s="56">
        <v>5</v>
      </c>
      <c r="F21" s="265"/>
      <c r="G21" s="265"/>
      <c r="H21" s="115"/>
      <c r="I21" s="243"/>
      <c r="J21" s="244"/>
      <c r="K21" s="113"/>
      <c r="L21" s="113"/>
      <c r="M21" s="113"/>
      <c r="N21" s="117">
        <v>0</v>
      </c>
      <c r="O21" s="117">
        <v>0</v>
      </c>
      <c r="P21" s="97">
        <f t="shared" si="0"/>
        <v>0</v>
      </c>
      <c r="Q21" s="98">
        <f t="shared" si="1"/>
        <v>0</v>
      </c>
    </row>
    <row r="22" spans="5:17" s="49" customFormat="1" ht="16" customHeight="1" x14ac:dyDescent="0.25">
      <c r="E22" s="56">
        <v>6</v>
      </c>
      <c r="F22" s="265"/>
      <c r="G22" s="265"/>
      <c r="H22" s="115"/>
      <c r="I22" s="243"/>
      <c r="J22" s="244"/>
      <c r="K22" s="113"/>
      <c r="L22" s="113"/>
      <c r="M22" s="113"/>
      <c r="N22" s="117">
        <v>0</v>
      </c>
      <c r="O22" s="117">
        <v>0</v>
      </c>
      <c r="P22" s="97">
        <f t="shared" si="0"/>
        <v>0</v>
      </c>
      <c r="Q22" s="98">
        <f t="shared" si="1"/>
        <v>0</v>
      </c>
    </row>
    <row r="23" spans="5:17" s="49" customFormat="1" ht="16" customHeight="1" x14ac:dyDescent="0.25">
      <c r="E23" s="56">
        <v>7</v>
      </c>
      <c r="F23" s="265"/>
      <c r="G23" s="265"/>
      <c r="H23" s="115"/>
      <c r="I23" s="243"/>
      <c r="J23" s="244"/>
      <c r="K23" s="114"/>
      <c r="L23" s="115"/>
      <c r="M23" s="116"/>
      <c r="N23" s="117">
        <v>0</v>
      </c>
      <c r="O23" s="117">
        <v>0</v>
      </c>
      <c r="P23" s="97">
        <f t="shared" si="0"/>
        <v>0</v>
      </c>
      <c r="Q23" s="98">
        <f t="shared" si="1"/>
        <v>0</v>
      </c>
    </row>
    <row r="24" spans="5:17" s="49" customFormat="1" ht="16" customHeight="1" x14ac:dyDescent="0.25">
      <c r="E24" s="56">
        <v>8</v>
      </c>
      <c r="F24" s="265"/>
      <c r="G24" s="265"/>
      <c r="H24" s="115"/>
      <c r="I24" s="243"/>
      <c r="J24" s="244"/>
      <c r="K24" s="114"/>
      <c r="L24" s="115"/>
      <c r="M24" s="116"/>
      <c r="N24" s="117">
        <v>0</v>
      </c>
      <c r="O24" s="117">
        <v>0</v>
      </c>
      <c r="P24" s="97">
        <f t="shared" si="0"/>
        <v>0</v>
      </c>
      <c r="Q24" s="98">
        <f t="shared" si="1"/>
        <v>0</v>
      </c>
    </row>
    <row r="25" spans="5:17" s="49" customFormat="1" ht="16" customHeight="1" x14ac:dyDescent="0.25">
      <c r="E25" s="56">
        <v>9</v>
      </c>
      <c r="F25" s="265"/>
      <c r="G25" s="265"/>
      <c r="H25" s="115"/>
      <c r="I25" s="243"/>
      <c r="J25" s="244"/>
      <c r="K25" s="114"/>
      <c r="L25" s="115"/>
      <c r="M25" s="116"/>
      <c r="N25" s="117">
        <v>0</v>
      </c>
      <c r="O25" s="117">
        <v>0</v>
      </c>
      <c r="P25" s="97">
        <f t="shared" si="0"/>
        <v>0</v>
      </c>
      <c r="Q25" s="98">
        <f t="shared" si="1"/>
        <v>0</v>
      </c>
    </row>
    <row r="26" spans="5:17" s="49" customFormat="1" ht="16" customHeight="1" x14ac:dyDescent="0.25">
      <c r="E26" s="56">
        <v>10</v>
      </c>
      <c r="F26" s="265"/>
      <c r="G26" s="265"/>
      <c r="H26" s="115"/>
      <c r="I26" s="243"/>
      <c r="J26" s="244"/>
      <c r="K26" s="114"/>
      <c r="L26" s="115"/>
      <c r="M26" s="116"/>
      <c r="N26" s="117">
        <v>0</v>
      </c>
      <c r="O26" s="117">
        <v>0</v>
      </c>
      <c r="P26" s="97">
        <f t="shared" si="0"/>
        <v>0</v>
      </c>
      <c r="Q26" s="98">
        <f t="shared" si="1"/>
        <v>0</v>
      </c>
    </row>
    <row r="27" spans="5:17" s="49" customFormat="1" ht="16" customHeight="1" x14ac:dyDescent="0.25">
      <c r="E27" s="56">
        <v>11</v>
      </c>
      <c r="F27" s="265"/>
      <c r="G27" s="265"/>
      <c r="H27" s="115"/>
      <c r="I27" s="243"/>
      <c r="J27" s="244"/>
      <c r="K27" s="114"/>
      <c r="L27" s="115"/>
      <c r="M27" s="116"/>
      <c r="N27" s="117">
        <v>0</v>
      </c>
      <c r="O27" s="117">
        <v>0</v>
      </c>
      <c r="P27" s="97">
        <f t="shared" si="0"/>
        <v>0</v>
      </c>
      <c r="Q27" s="98">
        <f t="shared" si="1"/>
        <v>0</v>
      </c>
    </row>
    <row r="28" spans="5:17" s="49" customFormat="1" ht="16" customHeight="1" x14ac:dyDescent="0.25">
      <c r="E28" s="56">
        <v>12</v>
      </c>
      <c r="F28" s="265"/>
      <c r="G28" s="265"/>
      <c r="H28" s="115"/>
      <c r="I28" s="243"/>
      <c r="J28" s="244"/>
      <c r="K28" s="114"/>
      <c r="L28" s="115"/>
      <c r="M28" s="116"/>
      <c r="N28" s="117">
        <v>0</v>
      </c>
      <c r="O28" s="117">
        <v>0</v>
      </c>
      <c r="P28" s="97">
        <f t="shared" si="0"/>
        <v>0</v>
      </c>
      <c r="Q28" s="98">
        <f t="shared" si="1"/>
        <v>0</v>
      </c>
    </row>
    <row r="29" spans="5:17" s="49" customFormat="1" ht="16" customHeight="1" x14ac:dyDescent="0.25">
      <c r="E29" s="56">
        <v>13</v>
      </c>
      <c r="F29" s="265"/>
      <c r="G29" s="265"/>
      <c r="H29" s="115"/>
      <c r="I29" s="243"/>
      <c r="J29" s="244"/>
      <c r="K29" s="114"/>
      <c r="L29" s="115"/>
      <c r="M29" s="116"/>
      <c r="N29" s="117">
        <v>0</v>
      </c>
      <c r="O29" s="117">
        <v>0</v>
      </c>
      <c r="P29" s="97">
        <f t="shared" si="0"/>
        <v>0</v>
      </c>
      <c r="Q29" s="98">
        <f t="shared" si="1"/>
        <v>0</v>
      </c>
    </row>
    <row r="30" spans="5:17" s="49" customFormat="1" ht="16" customHeight="1" x14ac:dyDescent="0.25">
      <c r="E30" s="56">
        <v>14</v>
      </c>
      <c r="F30" s="265"/>
      <c r="G30" s="265"/>
      <c r="H30" s="115"/>
      <c r="I30" s="243"/>
      <c r="J30" s="244"/>
      <c r="K30" s="114"/>
      <c r="L30" s="115"/>
      <c r="M30" s="116"/>
      <c r="N30" s="117">
        <v>0</v>
      </c>
      <c r="O30" s="117">
        <v>0</v>
      </c>
      <c r="P30" s="97">
        <f t="shared" si="0"/>
        <v>0</v>
      </c>
      <c r="Q30" s="98">
        <f t="shared" si="1"/>
        <v>0</v>
      </c>
    </row>
    <row r="31" spans="5:17" s="49" customFormat="1" ht="16" customHeight="1" x14ac:dyDescent="0.25">
      <c r="E31" s="56">
        <v>15</v>
      </c>
      <c r="F31" s="265"/>
      <c r="G31" s="265"/>
      <c r="H31" s="115"/>
      <c r="I31" s="243"/>
      <c r="J31" s="244"/>
      <c r="K31" s="114"/>
      <c r="L31" s="115"/>
      <c r="M31" s="116"/>
      <c r="N31" s="117">
        <v>0</v>
      </c>
      <c r="O31" s="117">
        <v>0</v>
      </c>
      <c r="P31" s="97">
        <f t="shared" si="0"/>
        <v>0</v>
      </c>
      <c r="Q31" s="98">
        <f t="shared" si="1"/>
        <v>0</v>
      </c>
    </row>
    <row r="32" spans="5:17" s="49" customFormat="1" ht="16" customHeight="1" x14ac:dyDescent="0.25">
      <c r="E32" s="56">
        <v>16</v>
      </c>
      <c r="F32" s="265"/>
      <c r="G32" s="265"/>
      <c r="H32" s="115"/>
      <c r="I32" s="243"/>
      <c r="J32" s="244"/>
      <c r="K32" s="114"/>
      <c r="L32" s="115"/>
      <c r="M32" s="116"/>
      <c r="N32" s="117">
        <v>0</v>
      </c>
      <c r="O32" s="117">
        <v>0</v>
      </c>
      <c r="P32" s="97">
        <f t="shared" si="0"/>
        <v>0</v>
      </c>
      <c r="Q32" s="98">
        <f t="shared" si="1"/>
        <v>0</v>
      </c>
    </row>
    <row r="33" spans="5:17" s="49" customFormat="1" ht="16" customHeight="1" x14ac:dyDescent="0.25">
      <c r="E33" s="56">
        <v>17</v>
      </c>
      <c r="F33" s="265"/>
      <c r="G33" s="265"/>
      <c r="H33" s="115"/>
      <c r="I33" s="243"/>
      <c r="J33" s="244"/>
      <c r="K33" s="114"/>
      <c r="L33" s="115"/>
      <c r="M33" s="116"/>
      <c r="N33" s="117">
        <v>0</v>
      </c>
      <c r="O33" s="117">
        <v>0</v>
      </c>
      <c r="P33" s="97">
        <f t="shared" si="0"/>
        <v>0</v>
      </c>
      <c r="Q33" s="98">
        <f t="shared" si="1"/>
        <v>0</v>
      </c>
    </row>
    <row r="34" spans="5:17" s="49" customFormat="1" ht="16" customHeight="1" x14ac:dyDescent="0.25">
      <c r="E34" s="56">
        <v>18</v>
      </c>
      <c r="F34" s="265"/>
      <c r="G34" s="265"/>
      <c r="H34" s="115"/>
      <c r="I34" s="243"/>
      <c r="J34" s="244"/>
      <c r="K34" s="114"/>
      <c r="L34" s="115"/>
      <c r="M34" s="116"/>
      <c r="N34" s="117">
        <v>0</v>
      </c>
      <c r="O34" s="117">
        <v>0</v>
      </c>
      <c r="P34" s="97">
        <f t="shared" si="0"/>
        <v>0</v>
      </c>
      <c r="Q34" s="98">
        <f t="shared" si="1"/>
        <v>0</v>
      </c>
    </row>
    <row r="35" spans="5:17" s="49" customFormat="1" ht="16" customHeight="1" x14ac:dyDescent="0.25">
      <c r="E35" s="56">
        <v>19</v>
      </c>
      <c r="F35" s="265"/>
      <c r="G35" s="265"/>
      <c r="H35" s="115"/>
      <c r="I35" s="243"/>
      <c r="J35" s="244"/>
      <c r="K35" s="114"/>
      <c r="L35" s="115"/>
      <c r="M35" s="116"/>
      <c r="N35" s="117">
        <v>0</v>
      </c>
      <c r="O35" s="117">
        <v>0</v>
      </c>
      <c r="P35" s="97">
        <f t="shared" si="0"/>
        <v>0</v>
      </c>
      <c r="Q35" s="98">
        <f t="shared" si="1"/>
        <v>0</v>
      </c>
    </row>
    <row r="36" spans="5:17" s="49" customFormat="1" ht="16" customHeight="1" x14ac:dyDescent="0.25">
      <c r="E36" s="56">
        <v>20</v>
      </c>
      <c r="F36" s="265"/>
      <c r="G36" s="265"/>
      <c r="H36" s="115"/>
      <c r="I36" s="243"/>
      <c r="J36" s="244"/>
      <c r="K36" s="114"/>
      <c r="L36" s="115"/>
      <c r="M36" s="116"/>
      <c r="N36" s="117">
        <v>0</v>
      </c>
      <c r="O36" s="117">
        <v>0</v>
      </c>
      <c r="P36" s="97">
        <f t="shared" si="0"/>
        <v>0</v>
      </c>
      <c r="Q36" s="98">
        <f t="shared" si="1"/>
        <v>0</v>
      </c>
    </row>
    <row r="37" spans="5:17" s="49" customFormat="1" ht="16" customHeight="1" x14ac:dyDescent="0.25">
      <c r="E37" s="56">
        <v>21</v>
      </c>
      <c r="F37" s="265"/>
      <c r="G37" s="265"/>
      <c r="H37" s="115"/>
      <c r="I37" s="243"/>
      <c r="J37" s="244"/>
      <c r="K37" s="114"/>
      <c r="L37" s="115"/>
      <c r="M37" s="116"/>
      <c r="N37" s="117">
        <v>0</v>
      </c>
      <c r="O37" s="117">
        <v>0</v>
      </c>
      <c r="P37" s="97">
        <f t="shared" si="0"/>
        <v>0</v>
      </c>
      <c r="Q37" s="98">
        <f t="shared" si="1"/>
        <v>0</v>
      </c>
    </row>
    <row r="38" spans="5:17" s="49" customFormat="1" ht="16" customHeight="1" x14ac:dyDescent="0.25">
      <c r="E38" s="56">
        <v>22</v>
      </c>
      <c r="F38" s="265"/>
      <c r="G38" s="265"/>
      <c r="H38" s="115"/>
      <c r="I38" s="243"/>
      <c r="J38" s="244"/>
      <c r="K38" s="114"/>
      <c r="L38" s="115"/>
      <c r="M38" s="116"/>
      <c r="N38" s="117">
        <v>0</v>
      </c>
      <c r="O38" s="117">
        <v>0</v>
      </c>
      <c r="P38" s="97">
        <f t="shared" si="0"/>
        <v>0</v>
      </c>
      <c r="Q38" s="98">
        <f t="shared" si="1"/>
        <v>0</v>
      </c>
    </row>
    <row r="39" spans="5:17" s="49" customFormat="1" ht="16" customHeight="1" x14ac:dyDescent="0.25">
      <c r="E39" s="56">
        <v>23</v>
      </c>
      <c r="F39" s="265"/>
      <c r="G39" s="265"/>
      <c r="H39" s="115"/>
      <c r="I39" s="243"/>
      <c r="J39" s="244"/>
      <c r="K39" s="114"/>
      <c r="L39" s="115"/>
      <c r="M39" s="116"/>
      <c r="N39" s="117">
        <v>0</v>
      </c>
      <c r="O39" s="117">
        <v>0</v>
      </c>
      <c r="P39" s="97">
        <f t="shared" si="0"/>
        <v>0</v>
      </c>
      <c r="Q39" s="98">
        <f t="shared" si="1"/>
        <v>0</v>
      </c>
    </row>
    <row r="40" spans="5:17" s="49" customFormat="1" ht="16" customHeight="1" x14ac:dyDescent="0.25">
      <c r="E40" s="56">
        <v>24</v>
      </c>
      <c r="F40" s="265"/>
      <c r="G40" s="265"/>
      <c r="H40" s="115"/>
      <c r="I40" s="243"/>
      <c r="J40" s="244"/>
      <c r="K40" s="114"/>
      <c r="L40" s="115"/>
      <c r="M40" s="116"/>
      <c r="N40" s="117">
        <v>0</v>
      </c>
      <c r="O40" s="117">
        <v>0</v>
      </c>
      <c r="P40" s="97">
        <f t="shared" si="0"/>
        <v>0</v>
      </c>
      <c r="Q40" s="98">
        <f t="shared" si="1"/>
        <v>0</v>
      </c>
    </row>
    <row r="41" spans="5:17" s="49" customFormat="1" ht="16" customHeight="1" x14ac:dyDescent="0.25">
      <c r="E41" s="56">
        <v>25</v>
      </c>
      <c r="F41" s="265"/>
      <c r="G41" s="265"/>
      <c r="H41" s="115"/>
      <c r="I41" s="243"/>
      <c r="J41" s="244"/>
      <c r="K41" s="114"/>
      <c r="L41" s="115"/>
      <c r="M41" s="116"/>
      <c r="N41" s="117">
        <v>0</v>
      </c>
      <c r="O41" s="117">
        <v>0</v>
      </c>
      <c r="P41" s="97">
        <f t="shared" si="0"/>
        <v>0</v>
      </c>
      <c r="Q41" s="98">
        <f t="shared" si="1"/>
        <v>0</v>
      </c>
    </row>
    <row r="42" spans="5:17" s="49" customFormat="1" ht="16" customHeight="1" x14ac:dyDescent="0.25">
      <c r="E42" s="56">
        <v>26</v>
      </c>
      <c r="F42" s="265"/>
      <c r="G42" s="265"/>
      <c r="H42" s="115"/>
      <c r="I42" s="243"/>
      <c r="J42" s="244"/>
      <c r="K42" s="114"/>
      <c r="L42" s="115"/>
      <c r="M42" s="116"/>
      <c r="N42" s="117">
        <v>0</v>
      </c>
      <c r="O42" s="117">
        <v>0</v>
      </c>
      <c r="P42" s="97">
        <f t="shared" si="0"/>
        <v>0</v>
      </c>
      <c r="Q42" s="98">
        <f t="shared" si="1"/>
        <v>0</v>
      </c>
    </row>
    <row r="43" spans="5:17" s="49" customFormat="1" ht="16" customHeight="1" x14ac:dyDescent="0.25">
      <c r="E43" s="56">
        <v>27</v>
      </c>
      <c r="F43" s="265"/>
      <c r="G43" s="265"/>
      <c r="H43" s="115"/>
      <c r="I43" s="243"/>
      <c r="J43" s="244"/>
      <c r="K43" s="114"/>
      <c r="L43" s="115"/>
      <c r="M43" s="116"/>
      <c r="N43" s="117">
        <v>0</v>
      </c>
      <c r="O43" s="117">
        <v>0</v>
      </c>
      <c r="P43" s="97">
        <f t="shared" si="0"/>
        <v>0</v>
      </c>
      <c r="Q43" s="98">
        <f t="shared" si="1"/>
        <v>0</v>
      </c>
    </row>
    <row r="44" spans="5:17" s="49" customFormat="1" ht="16" customHeight="1" x14ac:dyDescent="0.25">
      <c r="E44" s="56">
        <v>28</v>
      </c>
      <c r="F44" s="265"/>
      <c r="G44" s="265"/>
      <c r="H44" s="115"/>
      <c r="I44" s="243"/>
      <c r="J44" s="244"/>
      <c r="K44" s="114"/>
      <c r="L44" s="115"/>
      <c r="M44" s="116"/>
      <c r="N44" s="117">
        <v>0</v>
      </c>
      <c r="O44" s="117">
        <v>0</v>
      </c>
      <c r="P44" s="97">
        <f t="shared" si="0"/>
        <v>0</v>
      </c>
      <c r="Q44" s="98">
        <f t="shared" si="1"/>
        <v>0</v>
      </c>
    </row>
    <row r="45" spans="5:17" s="49" customFormat="1" ht="16" customHeight="1" x14ac:dyDescent="0.25">
      <c r="E45" s="56">
        <v>29</v>
      </c>
      <c r="F45" s="265"/>
      <c r="G45" s="265"/>
      <c r="H45" s="115"/>
      <c r="I45" s="243"/>
      <c r="J45" s="244"/>
      <c r="K45" s="114"/>
      <c r="L45" s="115"/>
      <c r="M45" s="116"/>
      <c r="N45" s="117">
        <v>0</v>
      </c>
      <c r="O45" s="117">
        <v>0</v>
      </c>
      <c r="P45" s="97">
        <f t="shared" si="0"/>
        <v>0</v>
      </c>
      <c r="Q45" s="98">
        <f t="shared" si="1"/>
        <v>0</v>
      </c>
    </row>
    <row r="46" spans="5:17" s="49" customFormat="1" ht="16" customHeight="1" x14ac:dyDescent="0.25">
      <c r="E46" s="56">
        <v>30</v>
      </c>
      <c r="F46" s="265"/>
      <c r="G46" s="265"/>
      <c r="H46" s="115"/>
      <c r="I46" s="243"/>
      <c r="J46" s="244"/>
      <c r="K46" s="114"/>
      <c r="L46" s="115"/>
      <c r="M46" s="116"/>
      <c r="N46" s="117">
        <v>0</v>
      </c>
      <c r="O46" s="117">
        <v>0</v>
      </c>
      <c r="P46" s="97">
        <f t="shared" si="0"/>
        <v>0</v>
      </c>
      <c r="Q46" s="98">
        <f t="shared" si="1"/>
        <v>0</v>
      </c>
    </row>
    <row r="47" spans="5:17" s="49" customFormat="1" ht="16" customHeight="1" thickBot="1" x14ac:dyDescent="0.3">
      <c r="E47" s="144"/>
      <c r="F47" s="145"/>
      <c r="G47" s="145"/>
      <c r="H47" s="145"/>
      <c r="I47" s="99"/>
      <c r="J47" s="145"/>
      <c r="K47" s="145"/>
      <c r="L47" s="145"/>
      <c r="M47" s="99"/>
      <c r="N47" s="100"/>
      <c r="O47" s="100"/>
      <c r="P47" s="100"/>
      <c r="Q47" s="101"/>
    </row>
    <row r="48" spans="5:17" s="49" customFormat="1" ht="30.8" customHeight="1" thickBot="1" x14ac:dyDescent="0.3">
      <c r="E48" s="245" t="s">
        <v>66</v>
      </c>
      <c r="F48" s="246"/>
      <c r="G48" s="246"/>
      <c r="H48" s="246"/>
      <c r="I48" s="246"/>
      <c r="J48" s="246"/>
      <c r="K48" s="246"/>
      <c r="L48" s="246"/>
      <c r="M48" s="246"/>
      <c r="N48" s="246"/>
      <c r="O48" s="246"/>
      <c r="P48" s="246"/>
      <c r="Q48" s="247"/>
    </row>
    <row r="49" spans="5:17" s="49" customFormat="1" ht="51.7" customHeight="1" thickBot="1" x14ac:dyDescent="0.3">
      <c r="E49" s="248" t="s">
        <v>74</v>
      </c>
      <c r="F49" s="249"/>
      <c r="G49" s="136" t="s">
        <v>8</v>
      </c>
      <c r="H49" s="95">
        <f>+SUM(O52:O81)</f>
        <v>0</v>
      </c>
      <c r="I49" s="250" t="s">
        <v>53</v>
      </c>
      <c r="J49" s="251"/>
      <c r="K49" s="137" t="s">
        <v>8</v>
      </c>
      <c r="L49" s="96">
        <f>+SUM(Q52:Q81)</f>
        <v>0</v>
      </c>
      <c r="M49" s="252" t="s">
        <v>93</v>
      </c>
      <c r="N49" s="253"/>
      <c r="O49" s="254"/>
      <c r="P49" s="255" t="str">
        <f>+IF($J$11="SI",L49*$N$131,IF($J$11="NO",$N$126*L49,"-"))</f>
        <v>-</v>
      </c>
      <c r="Q49" s="256"/>
    </row>
    <row r="50" spans="5:17" s="49" customFormat="1" ht="51.7" customHeight="1" x14ac:dyDescent="0.25">
      <c r="E50" s="269" t="s">
        <v>2</v>
      </c>
      <c r="F50" s="270" t="s">
        <v>3</v>
      </c>
      <c r="G50" s="270"/>
      <c r="H50" s="271" t="s">
        <v>4</v>
      </c>
      <c r="I50" s="270" t="s">
        <v>5</v>
      </c>
      <c r="J50" s="270"/>
      <c r="K50" s="270" t="s">
        <v>42</v>
      </c>
      <c r="L50" s="270"/>
      <c r="M50" s="270"/>
      <c r="N50" s="272" t="s">
        <v>56</v>
      </c>
      <c r="O50" s="142" t="s">
        <v>59</v>
      </c>
      <c r="P50" s="142" t="s">
        <v>58</v>
      </c>
      <c r="Q50" s="58" t="s">
        <v>60</v>
      </c>
    </row>
    <row r="51" spans="5:17" s="49" customFormat="1" ht="25.25" customHeight="1" x14ac:dyDescent="0.25">
      <c r="E51" s="227"/>
      <c r="F51" s="209"/>
      <c r="G51" s="209"/>
      <c r="H51" s="228"/>
      <c r="I51" s="209"/>
      <c r="J51" s="209"/>
      <c r="K51" s="133" t="s">
        <v>36</v>
      </c>
      <c r="L51" s="133" t="s">
        <v>37</v>
      </c>
      <c r="M51" s="133" t="s">
        <v>38</v>
      </c>
      <c r="N51" s="270"/>
      <c r="O51" s="142" t="s">
        <v>8</v>
      </c>
      <c r="P51" s="142" t="s">
        <v>8</v>
      </c>
      <c r="Q51" s="58" t="s">
        <v>8</v>
      </c>
    </row>
    <row r="52" spans="5:17" s="49" customFormat="1" ht="16" customHeight="1" x14ac:dyDescent="0.25">
      <c r="E52" s="57">
        <v>1</v>
      </c>
      <c r="F52" s="265"/>
      <c r="G52" s="265"/>
      <c r="H52" s="113"/>
      <c r="I52" s="265"/>
      <c r="J52" s="265"/>
      <c r="K52" s="114"/>
      <c r="L52" s="115"/>
      <c r="M52" s="116"/>
      <c r="N52" s="117">
        <v>0</v>
      </c>
      <c r="O52" s="117">
        <v>0</v>
      </c>
      <c r="P52" s="97">
        <f>IF(N52=2,21,0)</f>
        <v>0</v>
      </c>
      <c r="Q52" s="98">
        <f>+IF(O52&lt;P52,O52,P52)</f>
        <v>0</v>
      </c>
    </row>
    <row r="53" spans="5:17" s="49" customFormat="1" ht="16" customHeight="1" x14ac:dyDescent="0.25">
      <c r="E53" s="56">
        <v>2</v>
      </c>
      <c r="F53" s="265"/>
      <c r="G53" s="265"/>
      <c r="H53" s="115"/>
      <c r="I53" s="265"/>
      <c r="J53" s="265"/>
      <c r="K53" s="114"/>
      <c r="L53" s="115"/>
      <c r="M53" s="116"/>
      <c r="N53" s="117">
        <v>0</v>
      </c>
      <c r="O53" s="117">
        <v>0</v>
      </c>
      <c r="P53" s="97">
        <f t="shared" ref="P53:P81" si="2">IF(N53=2,21,0)</f>
        <v>0</v>
      </c>
      <c r="Q53" s="98">
        <f t="shared" ref="Q53:Q81" si="3">+IF(O53&lt;P53,O53,P53)</f>
        <v>0</v>
      </c>
    </row>
    <row r="54" spans="5:17" s="49" customFormat="1" ht="16" customHeight="1" x14ac:dyDescent="0.25">
      <c r="E54" s="56">
        <v>3</v>
      </c>
      <c r="F54" s="265"/>
      <c r="G54" s="265"/>
      <c r="H54" s="115"/>
      <c r="I54" s="265"/>
      <c r="J54" s="265"/>
      <c r="K54" s="114"/>
      <c r="L54" s="115"/>
      <c r="M54" s="116"/>
      <c r="N54" s="117">
        <v>0</v>
      </c>
      <c r="O54" s="117">
        <v>0</v>
      </c>
      <c r="P54" s="97">
        <f t="shared" si="2"/>
        <v>0</v>
      </c>
      <c r="Q54" s="98">
        <f t="shared" si="3"/>
        <v>0</v>
      </c>
    </row>
    <row r="55" spans="5:17" s="49" customFormat="1" ht="16" customHeight="1" x14ac:dyDescent="0.25">
      <c r="E55" s="56">
        <v>4</v>
      </c>
      <c r="F55" s="265"/>
      <c r="G55" s="265"/>
      <c r="H55" s="115"/>
      <c r="I55" s="265"/>
      <c r="J55" s="265"/>
      <c r="K55" s="114"/>
      <c r="L55" s="115"/>
      <c r="M55" s="113"/>
      <c r="N55" s="117">
        <v>0</v>
      </c>
      <c r="O55" s="117">
        <v>0</v>
      </c>
      <c r="P55" s="97">
        <f t="shared" si="2"/>
        <v>0</v>
      </c>
      <c r="Q55" s="98">
        <f t="shared" si="3"/>
        <v>0</v>
      </c>
    </row>
    <row r="56" spans="5:17" s="49" customFormat="1" ht="16" customHeight="1" x14ac:dyDescent="0.25">
      <c r="E56" s="56">
        <v>5</v>
      </c>
      <c r="F56" s="265"/>
      <c r="G56" s="265"/>
      <c r="H56" s="115"/>
      <c r="I56" s="265"/>
      <c r="J56" s="265"/>
      <c r="K56" s="113"/>
      <c r="L56" s="113"/>
      <c r="M56" s="113"/>
      <c r="N56" s="117">
        <v>0</v>
      </c>
      <c r="O56" s="117">
        <v>0</v>
      </c>
      <c r="P56" s="97">
        <f t="shared" si="2"/>
        <v>0</v>
      </c>
      <c r="Q56" s="98">
        <f t="shared" si="3"/>
        <v>0</v>
      </c>
    </row>
    <row r="57" spans="5:17" s="49" customFormat="1" ht="16" customHeight="1" x14ac:dyDescent="0.25">
      <c r="E57" s="56">
        <v>6</v>
      </c>
      <c r="F57" s="265"/>
      <c r="G57" s="265"/>
      <c r="H57" s="115"/>
      <c r="I57" s="265"/>
      <c r="J57" s="265"/>
      <c r="K57" s="113"/>
      <c r="L57" s="113"/>
      <c r="M57" s="113"/>
      <c r="N57" s="117">
        <v>0</v>
      </c>
      <c r="O57" s="117">
        <v>0</v>
      </c>
      <c r="P57" s="97">
        <f t="shared" si="2"/>
        <v>0</v>
      </c>
      <c r="Q57" s="98">
        <f t="shared" si="3"/>
        <v>0</v>
      </c>
    </row>
    <row r="58" spans="5:17" s="49" customFormat="1" ht="16" customHeight="1" x14ac:dyDescent="0.25">
      <c r="E58" s="56">
        <v>7</v>
      </c>
      <c r="F58" s="265"/>
      <c r="G58" s="265"/>
      <c r="H58" s="115"/>
      <c r="I58" s="265"/>
      <c r="J58" s="265"/>
      <c r="K58" s="114"/>
      <c r="L58" s="115"/>
      <c r="M58" s="116"/>
      <c r="N58" s="117">
        <v>0</v>
      </c>
      <c r="O58" s="117">
        <v>0</v>
      </c>
      <c r="P58" s="97">
        <f t="shared" si="2"/>
        <v>0</v>
      </c>
      <c r="Q58" s="98">
        <f t="shared" si="3"/>
        <v>0</v>
      </c>
    </row>
    <row r="59" spans="5:17" s="49" customFormat="1" ht="16" customHeight="1" x14ac:dyDescent="0.25">
      <c r="E59" s="56">
        <v>8</v>
      </c>
      <c r="F59" s="265"/>
      <c r="G59" s="265"/>
      <c r="H59" s="115"/>
      <c r="I59" s="265"/>
      <c r="J59" s="265"/>
      <c r="K59" s="114"/>
      <c r="L59" s="115"/>
      <c r="M59" s="116"/>
      <c r="N59" s="117">
        <v>0</v>
      </c>
      <c r="O59" s="117">
        <v>0</v>
      </c>
      <c r="P59" s="97">
        <f t="shared" si="2"/>
        <v>0</v>
      </c>
      <c r="Q59" s="98">
        <f t="shared" si="3"/>
        <v>0</v>
      </c>
    </row>
    <row r="60" spans="5:17" s="49" customFormat="1" ht="16" customHeight="1" x14ac:dyDescent="0.25">
      <c r="E60" s="56">
        <v>9</v>
      </c>
      <c r="F60" s="265"/>
      <c r="G60" s="265"/>
      <c r="H60" s="115"/>
      <c r="I60" s="265"/>
      <c r="J60" s="265"/>
      <c r="K60" s="114"/>
      <c r="L60" s="115"/>
      <c r="M60" s="116"/>
      <c r="N60" s="117">
        <v>0</v>
      </c>
      <c r="O60" s="117">
        <v>0</v>
      </c>
      <c r="P60" s="97">
        <f t="shared" si="2"/>
        <v>0</v>
      </c>
      <c r="Q60" s="98">
        <f t="shared" si="3"/>
        <v>0</v>
      </c>
    </row>
    <row r="61" spans="5:17" s="49" customFormat="1" ht="16" customHeight="1" x14ac:dyDescent="0.25">
      <c r="E61" s="56">
        <v>10</v>
      </c>
      <c r="F61" s="265"/>
      <c r="G61" s="265"/>
      <c r="H61" s="115"/>
      <c r="I61" s="265"/>
      <c r="J61" s="265"/>
      <c r="K61" s="114"/>
      <c r="L61" s="115"/>
      <c r="M61" s="116"/>
      <c r="N61" s="117">
        <v>0</v>
      </c>
      <c r="O61" s="117">
        <v>0</v>
      </c>
      <c r="P61" s="97">
        <f t="shared" si="2"/>
        <v>0</v>
      </c>
      <c r="Q61" s="98">
        <f t="shared" si="3"/>
        <v>0</v>
      </c>
    </row>
    <row r="62" spans="5:17" s="49" customFormat="1" ht="16" customHeight="1" x14ac:dyDescent="0.25">
      <c r="E62" s="56">
        <v>11</v>
      </c>
      <c r="F62" s="265"/>
      <c r="G62" s="265"/>
      <c r="H62" s="115"/>
      <c r="I62" s="265"/>
      <c r="J62" s="265"/>
      <c r="K62" s="114"/>
      <c r="L62" s="115"/>
      <c r="M62" s="116"/>
      <c r="N62" s="117">
        <v>0</v>
      </c>
      <c r="O62" s="117">
        <v>0</v>
      </c>
      <c r="P62" s="97">
        <f t="shared" si="2"/>
        <v>0</v>
      </c>
      <c r="Q62" s="98">
        <f t="shared" si="3"/>
        <v>0</v>
      </c>
    </row>
    <row r="63" spans="5:17" s="49" customFormat="1" ht="16" customHeight="1" x14ac:dyDescent="0.25">
      <c r="E63" s="56">
        <v>12</v>
      </c>
      <c r="F63" s="265"/>
      <c r="G63" s="265"/>
      <c r="H63" s="115"/>
      <c r="I63" s="265"/>
      <c r="J63" s="265"/>
      <c r="K63" s="114"/>
      <c r="L63" s="115"/>
      <c r="M63" s="116"/>
      <c r="N63" s="117">
        <v>0</v>
      </c>
      <c r="O63" s="117">
        <v>0</v>
      </c>
      <c r="P63" s="97">
        <f t="shared" si="2"/>
        <v>0</v>
      </c>
      <c r="Q63" s="98">
        <f t="shared" si="3"/>
        <v>0</v>
      </c>
    </row>
    <row r="64" spans="5:17" s="49" customFormat="1" ht="16" customHeight="1" x14ac:dyDescent="0.25">
      <c r="E64" s="56">
        <v>13</v>
      </c>
      <c r="F64" s="265"/>
      <c r="G64" s="265"/>
      <c r="H64" s="115"/>
      <c r="I64" s="265"/>
      <c r="J64" s="265"/>
      <c r="K64" s="114"/>
      <c r="L64" s="115"/>
      <c r="M64" s="116"/>
      <c r="N64" s="117">
        <v>0</v>
      </c>
      <c r="O64" s="117">
        <v>0</v>
      </c>
      <c r="P64" s="97">
        <f t="shared" si="2"/>
        <v>0</v>
      </c>
      <c r="Q64" s="98">
        <f t="shared" si="3"/>
        <v>0</v>
      </c>
    </row>
    <row r="65" spans="5:17" s="49" customFormat="1" ht="16" customHeight="1" x14ac:dyDescent="0.25">
      <c r="E65" s="56">
        <v>14</v>
      </c>
      <c r="F65" s="265"/>
      <c r="G65" s="265"/>
      <c r="H65" s="115"/>
      <c r="I65" s="265"/>
      <c r="J65" s="265"/>
      <c r="K65" s="114"/>
      <c r="L65" s="115"/>
      <c r="M65" s="116"/>
      <c r="N65" s="117">
        <v>0</v>
      </c>
      <c r="O65" s="117">
        <v>0</v>
      </c>
      <c r="P65" s="97">
        <f t="shared" si="2"/>
        <v>0</v>
      </c>
      <c r="Q65" s="98">
        <f t="shared" si="3"/>
        <v>0</v>
      </c>
    </row>
    <row r="66" spans="5:17" s="49" customFormat="1" ht="16" customHeight="1" x14ac:dyDescent="0.25">
      <c r="E66" s="56">
        <v>15</v>
      </c>
      <c r="F66" s="265"/>
      <c r="G66" s="265"/>
      <c r="H66" s="115"/>
      <c r="I66" s="265"/>
      <c r="J66" s="265"/>
      <c r="K66" s="114"/>
      <c r="L66" s="115"/>
      <c r="M66" s="116"/>
      <c r="N66" s="117">
        <v>0</v>
      </c>
      <c r="O66" s="117">
        <v>0</v>
      </c>
      <c r="P66" s="97">
        <f t="shared" si="2"/>
        <v>0</v>
      </c>
      <c r="Q66" s="98">
        <f t="shared" si="3"/>
        <v>0</v>
      </c>
    </row>
    <row r="67" spans="5:17" s="49" customFormat="1" ht="16" customHeight="1" x14ac:dyDescent="0.25">
      <c r="E67" s="56">
        <v>16</v>
      </c>
      <c r="F67" s="265"/>
      <c r="G67" s="265"/>
      <c r="H67" s="115"/>
      <c r="I67" s="265"/>
      <c r="J67" s="265"/>
      <c r="K67" s="114"/>
      <c r="L67" s="115"/>
      <c r="M67" s="116"/>
      <c r="N67" s="117">
        <v>0</v>
      </c>
      <c r="O67" s="117">
        <v>0</v>
      </c>
      <c r="P67" s="97">
        <f t="shared" si="2"/>
        <v>0</v>
      </c>
      <c r="Q67" s="98">
        <f t="shared" si="3"/>
        <v>0</v>
      </c>
    </row>
    <row r="68" spans="5:17" s="49" customFormat="1" ht="16" customHeight="1" x14ac:dyDescent="0.25">
      <c r="E68" s="56">
        <v>17</v>
      </c>
      <c r="F68" s="265"/>
      <c r="G68" s="265"/>
      <c r="H68" s="115"/>
      <c r="I68" s="265"/>
      <c r="J68" s="265"/>
      <c r="K68" s="114"/>
      <c r="L68" s="115"/>
      <c r="M68" s="116"/>
      <c r="N68" s="117">
        <v>0</v>
      </c>
      <c r="O68" s="117">
        <v>0</v>
      </c>
      <c r="P68" s="97">
        <f t="shared" si="2"/>
        <v>0</v>
      </c>
      <c r="Q68" s="98">
        <f t="shared" si="3"/>
        <v>0</v>
      </c>
    </row>
    <row r="69" spans="5:17" s="49" customFormat="1" ht="16" customHeight="1" x14ac:dyDescent="0.25">
      <c r="E69" s="56">
        <v>18</v>
      </c>
      <c r="F69" s="265"/>
      <c r="G69" s="265"/>
      <c r="H69" s="115"/>
      <c r="I69" s="265"/>
      <c r="J69" s="265"/>
      <c r="K69" s="114"/>
      <c r="L69" s="115"/>
      <c r="M69" s="116"/>
      <c r="N69" s="117">
        <v>0</v>
      </c>
      <c r="O69" s="117">
        <v>0</v>
      </c>
      <c r="P69" s="97">
        <f t="shared" si="2"/>
        <v>0</v>
      </c>
      <c r="Q69" s="98">
        <f t="shared" si="3"/>
        <v>0</v>
      </c>
    </row>
    <row r="70" spans="5:17" s="49" customFormat="1" ht="16" customHeight="1" x14ac:dyDescent="0.25">
      <c r="E70" s="56">
        <v>19</v>
      </c>
      <c r="F70" s="265"/>
      <c r="G70" s="265"/>
      <c r="H70" s="115"/>
      <c r="I70" s="265"/>
      <c r="J70" s="265"/>
      <c r="K70" s="114"/>
      <c r="L70" s="115"/>
      <c r="M70" s="116"/>
      <c r="N70" s="117">
        <v>0</v>
      </c>
      <c r="O70" s="117">
        <v>0</v>
      </c>
      <c r="P70" s="97">
        <f t="shared" si="2"/>
        <v>0</v>
      </c>
      <c r="Q70" s="98">
        <f t="shared" si="3"/>
        <v>0</v>
      </c>
    </row>
    <row r="71" spans="5:17" s="49" customFormat="1" ht="16" customHeight="1" x14ac:dyDescent="0.25">
      <c r="E71" s="56">
        <v>20</v>
      </c>
      <c r="F71" s="265"/>
      <c r="G71" s="265"/>
      <c r="H71" s="115"/>
      <c r="I71" s="265"/>
      <c r="J71" s="265"/>
      <c r="K71" s="114"/>
      <c r="L71" s="115"/>
      <c r="M71" s="116"/>
      <c r="N71" s="117">
        <v>0</v>
      </c>
      <c r="O71" s="117">
        <v>0</v>
      </c>
      <c r="P71" s="97">
        <f t="shared" si="2"/>
        <v>0</v>
      </c>
      <c r="Q71" s="98">
        <f t="shared" si="3"/>
        <v>0</v>
      </c>
    </row>
    <row r="72" spans="5:17" s="49" customFormat="1" ht="16" customHeight="1" x14ac:dyDescent="0.25">
      <c r="E72" s="56">
        <v>21</v>
      </c>
      <c r="F72" s="265"/>
      <c r="G72" s="265"/>
      <c r="H72" s="115"/>
      <c r="I72" s="265"/>
      <c r="J72" s="265"/>
      <c r="K72" s="114"/>
      <c r="L72" s="115"/>
      <c r="M72" s="116"/>
      <c r="N72" s="117">
        <v>0</v>
      </c>
      <c r="O72" s="117">
        <v>0</v>
      </c>
      <c r="P72" s="97">
        <f t="shared" si="2"/>
        <v>0</v>
      </c>
      <c r="Q72" s="98">
        <f t="shared" si="3"/>
        <v>0</v>
      </c>
    </row>
    <row r="73" spans="5:17" s="49" customFormat="1" ht="16" customHeight="1" x14ac:dyDescent="0.25">
      <c r="E73" s="56">
        <v>22</v>
      </c>
      <c r="F73" s="265"/>
      <c r="G73" s="265"/>
      <c r="H73" s="115"/>
      <c r="I73" s="265"/>
      <c r="J73" s="265"/>
      <c r="K73" s="114"/>
      <c r="L73" s="115"/>
      <c r="M73" s="116"/>
      <c r="N73" s="117">
        <v>0</v>
      </c>
      <c r="O73" s="117">
        <v>0</v>
      </c>
      <c r="P73" s="97">
        <f t="shared" si="2"/>
        <v>0</v>
      </c>
      <c r="Q73" s="98">
        <f t="shared" si="3"/>
        <v>0</v>
      </c>
    </row>
    <row r="74" spans="5:17" s="49" customFormat="1" ht="16" customHeight="1" x14ac:dyDescent="0.25">
      <c r="E74" s="56">
        <v>23</v>
      </c>
      <c r="F74" s="265"/>
      <c r="G74" s="265"/>
      <c r="H74" s="115"/>
      <c r="I74" s="265"/>
      <c r="J74" s="265"/>
      <c r="K74" s="114"/>
      <c r="L74" s="115"/>
      <c r="M74" s="116"/>
      <c r="N74" s="117">
        <v>0</v>
      </c>
      <c r="O74" s="117">
        <v>0</v>
      </c>
      <c r="P74" s="97">
        <f t="shared" si="2"/>
        <v>0</v>
      </c>
      <c r="Q74" s="98">
        <f t="shared" si="3"/>
        <v>0</v>
      </c>
    </row>
    <row r="75" spans="5:17" s="49" customFormat="1" ht="16" customHeight="1" x14ac:dyDescent="0.25">
      <c r="E75" s="56">
        <v>24</v>
      </c>
      <c r="F75" s="265"/>
      <c r="G75" s="265"/>
      <c r="H75" s="115"/>
      <c r="I75" s="265"/>
      <c r="J75" s="265"/>
      <c r="K75" s="114"/>
      <c r="L75" s="115"/>
      <c r="M75" s="116"/>
      <c r="N75" s="117">
        <v>0</v>
      </c>
      <c r="O75" s="117">
        <v>0</v>
      </c>
      <c r="P75" s="97">
        <f t="shared" si="2"/>
        <v>0</v>
      </c>
      <c r="Q75" s="98">
        <f t="shared" si="3"/>
        <v>0</v>
      </c>
    </row>
    <row r="76" spans="5:17" s="49" customFormat="1" ht="16" customHeight="1" x14ac:dyDescent="0.25">
      <c r="E76" s="56">
        <v>25</v>
      </c>
      <c r="F76" s="265"/>
      <c r="G76" s="265"/>
      <c r="H76" s="115"/>
      <c r="I76" s="265"/>
      <c r="J76" s="265"/>
      <c r="K76" s="114"/>
      <c r="L76" s="115"/>
      <c r="M76" s="116"/>
      <c r="N76" s="117">
        <v>0</v>
      </c>
      <c r="O76" s="117">
        <v>0</v>
      </c>
      <c r="P76" s="97">
        <f t="shared" si="2"/>
        <v>0</v>
      </c>
      <c r="Q76" s="98">
        <f t="shared" si="3"/>
        <v>0</v>
      </c>
    </row>
    <row r="77" spans="5:17" s="49" customFormat="1" ht="16" customHeight="1" x14ac:dyDescent="0.25">
      <c r="E77" s="56">
        <v>26</v>
      </c>
      <c r="F77" s="265"/>
      <c r="G77" s="265"/>
      <c r="H77" s="115"/>
      <c r="I77" s="265"/>
      <c r="J77" s="265"/>
      <c r="K77" s="114"/>
      <c r="L77" s="115"/>
      <c r="M77" s="116"/>
      <c r="N77" s="117">
        <v>0</v>
      </c>
      <c r="O77" s="117">
        <v>0</v>
      </c>
      <c r="P77" s="97">
        <f t="shared" si="2"/>
        <v>0</v>
      </c>
      <c r="Q77" s="98">
        <f t="shared" si="3"/>
        <v>0</v>
      </c>
    </row>
    <row r="78" spans="5:17" s="49" customFormat="1" ht="16" customHeight="1" x14ac:dyDescent="0.25">
      <c r="E78" s="56">
        <v>27</v>
      </c>
      <c r="F78" s="265"/>
      <c r="G78" s="265"/>
      <c r="H78" s="115"/>
      <c r="I78" s="265"/>
      <c r="J78" s="265"/>
      <c r="K78" s="114"/>
      <c r="L78" s="115"/>
      <c r="M78" s="116"/>
      <c r="N78" s="117">
        <v>0</v>
      </c>
      <c r="O78" s="117">
        <v>0</v>
      </c>
      <c r="P78" s="97">
        <f t="shared" si="2"/>
        <v>0</v>
      </c>
      <c r="Q78" s="98">
        <f t="shared" si="3"/>
        <v>0</v>
      </c>
    </row>
    <row r="79" spans="5:17" s="49" customFormat="1" ht="16" customHeight="1" x14ac:dyDescent="0.25">
      <c r="E79" s="56">
        <v>28</v>
      </c>
      <c r="F79" s="265"/>
      <c r="G79" s="265"/>
      <c r="H79" s="115"/>
      <c r="I79" s="265"/>
      <c r="J79" s="265"/>
      <c r="K79" s="114"/>
      <c r="L79" s="115"/>
      <c r="M79" s="116"/>
      <c r="N79" s="117">
        <v>0</v>
      </c>
      <c r="O79" s="117">
        <v>0</v>
      </c>
      <c r="P79" s="97">
        <f t="shared" si="2"/>
        <v>0</v>
      </c>
      <c r="Q79" s="98">
        <f t="shared" si="3"/>
        <v>0</v>
      </c>
    </row>
    <row r="80" spans="5:17" s="49" customFormat="1" ht="16" customHeight="1" x14ac:dyDescent="0.25">
      <c r="E80" s="56">
        <v>29</v>
      </c>
      <c r="F80" s="265"/>
      <c r="G80" s="265"/>
      <c r="H80" s="115"/>
      <c r="I80" s="265"/>
      <c r="J80" s="265"/>
      <c r="K80" s="114"/>
      <c r="L80" s="115"/>
      <c r="M80" s="116"/>
      <c r="N80" s="117">
        <v>0</v>
      </c>
      <c r="O80" s="117">
        <v>0</v>
      </c>
      <c r="P80" s="97">
        <f t="shared" si="2"/>
        <v>0</v>
      </c>
      <c r="Q80" s="98">
        <f t="shared" si="3"/>
        <v>0</v>
      </c>
    </row>
    <row r="81" spans="5:17" s="49" customFormat="1" ht="16" customHeight="1" x14ac:dyDescent="0.25">
      <c r="E81" s="56">
        <v>30</v>
      </c>
      <c r="F81" s="265"/>
      <c r="G81" s="265"/>
      <c r="H81" s="115"/>
      <c r="I81" s="265"/>
      <c r="J81" s="265"/>
      <c r="K81" s="114"/>
      <c r="L81" s="115"/>
      <c r="M81" s="116"/>
      <c r="N81" s="117">
        <v>0</v>
      </c>
      <c r="O81" s="117">
        <v>0</v>
      </c>
      <c r="P81" s="97">
        <f t="shared" si="2"/>
        <v>0</v>
      </c>
      <c r="Q81" s="98">
        <f t="shared" si="3"/>
        <v>0</v>
      </c>
    </row>
    <row r="82" spans="5:17" s="49" customFormat="1" ht="16" customHeight="1" x14ac:dyDescent="0.3">
      <c r="E82" s="149"/>
      <c r="F82" s="28"/>
      <c r="G82" s="28"/>
      <c r="H82" s="28"/>
      <c r="I82" s="28"/>
      <c r="J82" s="28"/>
      <c r="K82" s="28"/>
      <c r="L82" s="28"/>
      <c r="M82" s="28"/>
      <c r="N82" s="28"/>
      <c r="O82" s="28"/>
      <c r="P82" s="28"/>
      <c r="Q82" s="150"/>
    </row>
    <row r="83" spans="5:17" s="49" customFormat="1" ht="16" customHeight="1" x14ac:dyDescent="0.3">
      <c r="E83" s="149"/>
      <c r="F83" s="28"/>
      <c r="G83" s="28"/>
      <c r="H83" s="28"/>
      <c r="I83" s="28"/>
      <c r="J83" s="28"/>
      <c r="K83" s="28"/>
      <c r="L83" s="28"/>
      <c r="M83" s="28"/>
      <c r="N83" s="28"/>
      <c r="O83" s="28"/>
      <c r="P83" s="28"/>
      <c r="Q83" s="150"/>
    </row>
    <row r="84" spans="5:17" s="49" customFormat="1" ht="16" customHeight="1" thickBot="1" x14ac:dyDescent="0.35">
      <c r="E84" s="149"/>
      <c r="F84" s="28"/>
      <c r="G84" s="28"/>
      <c r="H84" s="28"/>
      <c r="I84" s="28"/>
      <c r="J84" s="28"/>
      <c r="K84" s="28"/>
      <c r="L84" s="28"/>
      <c r="M84" s="28"/>
      <c r="N84" s="28"/>
      <c r="O84" s="28"/>
      <c r="P84" s="28"/>
      <c r="Q84" s="150"/>
    </row>
    <row r="85" spans="5:17" s="49" customFormat="1" ht="30.8" customHeight="1" thickBot="1" x14ac:dyDescent="0.3">
      <c r="E85" s="245" t="s">
        <v>67</v>
      </c>
      <c r="F85" s="246"/>
      <c r="G85" s="246"/>
      <c r="H85" s="246"/>
      <c r="I85" s="246"/>
      <c r="J85" s="246"/>
      <c r="K85" s="246"/>
      <c r="L85" s="246"/>
      <c r="M85" s="246"/>
      <c r="N85" s="246"/>
      <c r="O85" s="246"/>
      <c r="P85" s="246"/>
      <c r="Q85" s="247"/>
    </row>
    <row r="86" spans="5:17" s="49" customFormat="1" ht="51.7" customHeight="1" thickBot="1" x14ac:dyDescent="0.3">
      <c r="E86" s="248" t="s">
        <v>61</v>
      </c>
      <c r="F86" s="249"/>
      <c r="G86" s="136" t="s">
        <v>8</v>
      </c>
      <c r="H86" s="95">
        <f>+SUM(K89:L93)</f>
        <v>0</v>
      </c>
      <c r="I86" s="250" t="s">
        <v>53</v>
      </c>
      <c r="J86" s="251"/>
      <c r="K86" s="137" t="s">
        <v>8</v>
      </c>
      <c r="L86" s="96">
        <f>+SUM(P89:Q93)</f>
        <v>0</v>
      </c>
      <c r="M86" s="252" t="s">
        <v>94</v>
      </c>
      <c r="N86" s="253"/>
      <c r="O86" s="254"/>
      <c r="P86" s="255" t="str">
        <f>+IF($J$11="SI",L86*$N$131,IF($J$11="NO",$N$126*L86,"-"))</f>
        <v>-</v>
      </c>
      <c r="Q86" s="256"/>
    </row>
    <row r="87" spans="5:17" s="49" customFormat="1" ht="75.7" customHeight="1" x14ac:dyDescent="0.25">
      <c r="E87" s="263" t="s">
        <v>51</v>
      </c>
      <c r="F87" s="264"/>
      <c r="G87" s="264"/>
      <c r="H87" s="264"/>
      <c r="I87" s="264"/>
      <c r="J87" s="264"/>
      <c r="K87" s="264" t="s">
        <v>55</v>
      </c>
      <c r="L87" s="264"/>
      <c r="M87" s="139" t="s">
        <v>56</v>
      </c>
      <c r="N87" s="264" t="s">
        <v>57</v>
      </c>
      <c r="O87" s="264"/>
      <c r="P87" s="266" t="s">
        <v>58</v>
      </c>
      <c r="Q87" s="267"/>
    </row>
    <row r="88" spans="5:17" s="49" customFormat="1" ht="15.1" customHeight="1" x14ac:dyDescent="0.25">
      <c r="E88" s="263"/>
      <c r="F88" s="264"/>
      <c r="G88" s="264"/>
      <c r="H88" s="264"/>
      <c r="I88" s="264"/>
      <c r="J88" s="264"/>
      <c r="K88" s="257" t="s">
        <v>8</v>
      </c>
      <c r="L88" s="257"/>
      <c r="M88" s="138" t="s">
        <v>54</v>
      </c>
      <c r="N88" s="257" t="s">
        <v>8</v>
      </c>
      <c r="O88" s="257"/>
      <c r="P88" s="257" t="s">
        <v>8</v>
      </c>
      <c r="Q88" s="268"/>
    </row>
    <row r="89" spans="5:17" s="49" customFormat="1" ht="15.1" customHeight="1" x14ac:dyDescent="0.25">
      <c r="E89" s="258"/>
      <c r="F89" s="259"/>
      <c r="G89" s="259"/>
      <c r="H89" s="259"/>
      <c r="I89" s="259"/>
      <c r="J89" s="259"/>
      <c r="K89" s="243">
        <v>0</v>
      </c>
      <c r="L89" s="244"/>
      <c r="M89" s="140">
        <v>0</v>
      </c>
      <c r="N89" s="241">
        <f>+IF(M89=0,0,6+(M89-2)*2)</f>
        <v>0</v>
      </c>
      <c r="O89" s="241"/>
      <c r="P89" s="241">
        <f>+IF(K89&lt;N89,K89,N89)</f>
        <v>0</v>
      </c>
      <c r="Q89" s="242"/>
    </row>
    <row r="90" spans="5:17" s="49" customFormat="1" ht="15.1" customHeight="1" x14ac:dyDescent="0.25">
      <c r="E90" s="258"/>
      <c r="F90" s="259"/>
      <c r="G90" s="259"/>
      <c r="H90" s="259"/>
      <c r="I90" s="259"/>
      <c r="J90" s="259"/>
      <c r="K90" s="243">
        <v>0</v>
      </c>
      <c r="L90" s="244"/>
      <c r="M90" s="140">
        <v>0</v>
      </c>
      <c r="N90" s="241">
        <f t="shared" ref="N90:N93" si="4">+IF(M90=0,0,6+(M90-2)*2)</f>
        <v>0</v>
      </c>
      <c r="O90" s="241"/>
      <c r="P90" s="241">
        <f t="shared" ref="P90:P93" si="5">+IF(K90&lt;N90,K90,N90)</f>
        <v>0</v>
      </c>
      <c r="Q90" s="242"/>
    </row>
    <row r="91" spans="5:17" s="49" customFormat="1" ht="15.1" customHeight="1" x14ac:dyDescent="0.25">
      <c r="E91" s="258"/>
      <c r="F91" s="259"/>
      <c r="G91" s="259"/>
      <c r="H91" s="259"/>
      <c r="I91" s="259"/>
      <c r="J91" s="259"/>
      <c r="K91" s="243">
        <v>0</v>
      </c>
      <c r="L91" s="244"/>
      <c r="M91" s="140">
        <v>0</v>
      </c>
      <c r="N91" s="241">
        <f t="shared" si="4"/>
        <v>0</v>
      </c>
      <c r="O91" s="241"/>
      <c r="P91" s="241">
        <f t="shared" si="5"/>
        <v>0</v>
      </c>
      <c r="Q91" s="242"/>
    </row>
    <row r="92" spans="5:17" s="49" customFormat="1" ht="15.1" customHeight="1" x14ac:dyDescent="0.25">
      <c r="E92" s="258"/>
      <c r="F92" s="259"/>
      <c r="G92" s="259"/>
      <c r="H92" s="259"/>
      <c r="I92" s="259"/>
      <c r="J92" s="259"/>
      <c r="K92" s="243">
        <v>0</v>
      </c>
      <c r="L92" s="244"/>
      <c r="M92" s="140">
        <v>0</v>
      </c>
      <c r="N92" s="241">
        <f t="shared" si="4"/>
        <v>0</v>
      </c>
      <c r="O92" s="241"/>
      <c r="P92" s="241">
        <f t="shared" si="5"/>
        <v>0</v>
      </c>
      <c r="Q92" s="242"/>
    </row>
    <row r="93" spans="5:17" s="49" customFormat="1" ht="15.1" customHeight="1" x14ac:dyDescent="0.25">
      <c r="E93" s="258"/>
      <c r="F93" s="259"/>
      <c r="G93" s="259"/>
      <c r="H93" s="259"/>
      <c r="I93" s="259"/>
      <c r="J93" s="259"/>
      <c r="K93" s="243">
        <v>0</v>
      </c>
      <c r="L93" s="244"/>
      <c r="M93" s="140">
        <v>0</v>
      </c>
      <c r="N93" s="241">
        <f t="shared" si="4"/>
        <v>0</v>
      </c>
      <c r="O93" s="241"/>
      <c r="P93" s="241">
        <f t="shared" si="5"/>
        <v>0</v>
      </c>
      <c r="Q93" s="242"/>
    </row>
    <row r="94" spans="5:17" s="49" customFormat="1" ht="15.1" customHeight="1" x14ac:dyDescent="0.25">
      <c r="E94" s="146"/>
      <c r="F94" s="147"/>
      <c r="G94" s="147"/>
      <c r="H94" s="147"/>
      <c r="I94" s="147"/>
      <c r="J94" s="147"/>
      <c r="K94" s="102"/>
      <c r="L94" s="102"/>
      <c r="M94" s="102"/>
      <c r="N94" s="102"/>
      <c r="O94" s="102"/>
      <c r="P94" s="102"/>
      <c r="Q94" s="103"/>
    </row>
    <row r="95" spans="5:17" s="49" customFormat="1" ht="15.1" customHeight="1" thickBot="1" x14ac:dyDescent="0.3">
      <c r="E95" s="146"/>
      <c r="F95" s="147"/>
      <c r="G95" s="147"/>
      <c r="H95" s="147"/>
      <c r="I95" s="147"/>
      <c r="J95" s="147"/>
      <c r="K95" s="102"/>
      <c r="L95" s="102"/>
      <c r="M95" s="102"/>
      <c r="N95" s="102"/>
      <c r="O95" s="102"/>
      <c r="P95" s="102"/>
      <c r="Q95" s="103"/>
    </row>
    <row r="96" spans="5:17" s="49" customFormat="1" ht="30.8" customHeight="1" thickBot="1" x14ac:dyDescent="0.3">
      <c r="E96" s="245" t="s">
        <v>96</v>
      </c>
      <c r="F96" s="246"/>
      <c r="G96" s="246"/>
      <c r="H96" s="246"/>
      <c r="I96" s="246"/>
      <c r="J96" s="246"/>
      <c r="K96" s="246"/>
      <c r="L96" s="246"/>
      <c r="M96" s="246"/>
      <c r="N96" s="246"/>
      <c r="O96" s="246"/>
      <c r="P96" s="246"/>
      <c r="Q96" s="247"/>
    </row>
    <row r="97" spans="5:17" s="49" customFormat="1" ht="51.7" customHeight="1" thickBot="1" x14ac:dyDescent="0.3">
      <c r="E97" s="248" t="s">
        <v>97</v>
      </c>
      <c r="F97" s="249"/>
      <c r="G97" s="136" t="s">
        <v>8</v>
      </c>
      <c r="H97" s="95">
        <f>+SUM(K100:L108)</f>
        <v>0</v>
      </c>
      <c r="I97" s="250" t="s">
        <v>53</v>
      </c>
      <c r="J97" s="251"/>
      <c r="K97" s="137" t="s">
        <v>8</v>
      </c>
      <c r="L97" s="96">
        <f>+SUM(P100:Q108)</f>
        <v>0</v>
      </c>
      <c r="M97" s="252" t="s">
        <v>95</v>
      </c>
      <c r="N97" s="253"/>
      <c r="O97" s="254"/>
      <c r="P97" s="255" t="str">
        <f>+IF($J$11="SI",L97*$N$131,IF($J$11="NO",$N$126*L97,"-"))</f>
        <v>-</v>
      </c>
      <c r="Q97" s="256"/>
    </row>
    <row r="98" spans="5:17" s="49" customFormat="1" ht="32" customHeight="1" x14ac:dyDescent="0.25">
      <c r="E98" s="263" t="s">
        <v>51</v>
      </c>
      <c r="F98" s="264"/>
      <c r="G98" s="264"/>
      <c r="H98" s="264"/>
      <c r="I98" s="264"/>
      <c r="J98" s="264"/>
      <c r="K98" s="264" t="s">
        <v>55</v>
      </c>
      <c r="L98" s="264"/>
      <c r="M98" s="139" t="s">
        <v>56</v>
      </c>
      <c r="N98" s="264" t="s">
        <v>57</v>
      </c>
      <c r="O98" s="264"/>
      <c r="P98" s="266" t="s">
        <v>58</v>
      </c>
      <c r="Q98" s="267"/>
    </row>
    <row r="99" spans="5:17" s="49" customFormat="1" x14ac:dyDescent="0.25">
      <c r="E99" s="263"/>
      <c r="F99" s="264"/>
      <c r="G99" s="264"/>
      <c r="H99" s="264"/>
      <c r="I99" s="264"/>
      <c r="J99" s="264"/>
      <c r="K99" s="257" t="s">
        <v>8</v>
      </c>
      <c r="L99" s="257"/>
      <c r="M99" s="138" t="s">
        <v>54</v>
      </c>
      <c r="N99" s="257" t="s">
        <v>8</v>
      </c>
      <c r="O99" s="257"/>
      <c r="P99" s="257" t="s">
        <v>8</v>
      </c>
      <c r="Q99" s="268"/>
    </row>
    <row r="100" spans="5:17" s="49" customFormat="1" ht="15.1" customHeight="1" x14ac:dyDescent="0.25">
      <c r="E100" s="258"/>
      <c r="F100" s="259"/>
      <c r="G100" s="259"/>
      <c r="H100" s="259"/>
      <c r="I100" s="259"/>
      <c r="J100" s="259"/>
      <c r="K100" s="243">
        <v>0</v>
      </c>
      <c r="L100" s="244"/>
      <c r="M100" s="140">
        <v>0</v>
      </c>
      <c r="N100" s="241">
        <f>+IF(K100&gt;0,5,0)</f>
        <v>0</v>
      </c>
      <c r="O100" s="241"/>
      <c r="P100" s="241">
        <f>+IF(K100&lt;N100,K100,N100)</f>
        <v>0</v>
      </c>
      <c r="Q100" s="242"/>
    </row>
    <row r="101" spans="5:17" s="49" customFormat="1" ht="15.1" customHeight="1" x14ac:dyDescent="0.25">
      <c r="E101" s="258"/>
      <c r="F101" s="259"/>
      <c r="G101" s="259"/>
      <c r="H101" s="259"/>
      <c r="I101" s="259"/>
      <c r="J101" s="259"/>
      <c r="K101" s="243">
        <v>0</v>
      </c>
      <c r="L101" s="244"/>
      <c r="M101" s="140">
        <v>0</v>
      </c>
      <c r="N101" s="241">
        <f t="shared" ref="N101:N108" si="6">+IF(K101&gt;0,5,0)</f>
        <v>0</v>
      </c>
      <c r="O101" s="241"/>
      <c r="P101" s="241">
        <f t="shared" ref="P101:P104" si="7">+IF(K101&lt;N101,K101,N101)</f>
        <v>0</v>
      </c>
      <c r="Q101" s="242"/>
    </row>
    <row r="102" spans="5:17" s="49" customFormat="1" ht="15.1" customHeight="1" x14ac:dyDescent="0.25">
      <c r="E102" s="258"/>
      <c r="F102" s="259"/>
      <c r="G102" s="259"/>
      <c r="H102" s="259"/>
      <c r="I102" s="259"/>
      <c r="J102" s="259"/>
      <c r="K102" s="243">
        <v>0</v>
      </c>
      <c r="L102" s="244"/>
      <c r="M102" s="140">
        <v>0</v>
      </c>
      <c r="N102" s="241">
        <f t="shared" si="6"/>
        <v>0</v>
      </c>
      <c r="O102" s="241"/>
      <c r="P102" s="241">
        <f t="shared" si="7"/>
        <v>0</v>
      </c>
      <c r="Q102" s="242"/>
    </row>
    <row r="103" spans="5:17" s="49" customFormat="1" ht="15.1" customHeight="1" x14ac:dyDescent="0.25">
      <c r="E103" s="258"/>
      <c r="F103" s="259"/>
      <c r="G103" s="259"/>
      <c r="H103" s="259"/>
      <c r="I103" s="259"/>
      <c r="J103" s="259"/>
      <c r="K103" s="243">
        <v>0</v>
      </c>
      <c r="L103" s="244"/>
      <c r="M103" s="140">
        <v>0</v>
      </c>
      <c r="N103" s="241">
        <f t="shared" si="6"/>
        <v>0</v>
      </c>
      <c r="O103" s="241"/>
      <c r="P103" s="241">
        <f t="shared" si="7"/>
        <v>0</v>
      </c>
      <c r="Q103" s="242"/>
    </row>
    <row r="104" spans="5:17" s="49" customFormat="1" ht="15.1" customHeight="1" x14ac:dyDescent="0.25">
      <c r="E104" s="258"/>
      <c r="F104" s="259"/>
      <c r="G104" s="259"/>
      <c r="H104" s="259"/>
      <c r="I104" s="259"/>
      <c r="J104" s="259"/>
      <c r="K104" s="243">
        <v>0</v>
      </c>
      <c r="L104" s="244"/>
      <c r="M104" s="140">
        <v>0</v>
      </c>
      <c r="N104" s="241">
        <f t="shared" si="6"/>
        <v>0</v>
      </c>
      <c r="O104" s="241"/>
      <c r="P104" s="241">
        <f t="shared" si="7"/>
        <v>0</v>
      </c>
      <c r="Q104" s="242"/>
    </row>
    <row r="105" spans="5:17" s="49" customFormat="1" ht="15.1" customHeight="1" x14ac:dyDescent="0.25">
      <c r="E105" s="258"/>
      <c r="F105" s="259"/>
      <c r="G105" s="259"/>
      <c r="H105" s="259"/>
      <c r="I105" s="259"/>
      <c r="J105" s="259"/>
      <c r="K105" s="243">
        <v>0</v>
      </c>
      <c r="L105" s="244"/>
      <c r="M105" s="140">
        <v>0</v>
      </c>
      <c r="N105" s="241">
        <f t="shared" si="6"/>
        <v>0</v>
      </c>
      <c r="O105" s="241"/>
      <c r="P105" s="241">
        <f t="shared" ref="P105:P108" si="8">+IF(K105&lt;N105,K105,N105)</f>
        <v>0</v>
      </c>
      <c r="Q105" s="242"/>
    </row>
    <row r="106" spans="5:17" s="49" customFormat="1" ht="15.1" customHeight="1" x14ac:dyDescent="0.25">
      <c r="E106" s="258"/>
      <c r="F106" s="259"/>
      <c r="G106" s="259"/>
      <c r="H106" s="259"/>
      <c r="I106" s="259"/>
      <c r="J106" s="259"/>
      <c r="K106" s="243">
        <v>0</v>
      </c>
      <c r="L106" s="244"/>
      <c r="M106" s="140">
        <v>0</v>
      </c>
      <c r="N106" s="241">
        <f t="shared" si="6"/>
        <v>0</v>
      </c>
      <c r="O106" s="241"/>
      <c r="P106" s="241">
        <f t="shared" si="8"/>
        <v>0</v>
      </c>
      <c r="Q106" s="242"/>
    </row>
    <row r="107" spans="5:17" s="49" customFormat="1" ht="15.1" customHeight="1" x14ac:dyDescent="0.25">
      <c r="E107" s="258"/>
      <c r="F107" s="259"/>
      <c r="G107" s="259"/>
      <c r="H107" s="259"/>
      <c r="I107" s="259"/>
      <c r="J107" s="259"/>
      <c r="K107" s="243">
        <v>0</v>
      </c>
      <c r="L107" s="244"/>
      <c r="M107" s="140">
        <v>0</v>
      </c>
      <c r="N107" s="241">
        <f t="shared" si="6"/>
        <v>0</v>
      </c>
      <c r="O107" s="241"/>
      <c r="P107" s="241">
        <f t="shared" si="8"/>
        <v>0</v>
      </c>
      <c r="Q107" s="242"/>
    </row>
    <row r="108" spans="5:17" s="49" customFormat="1" ht="15.1" customHeight="1" x14ac:dyDescent="0.25">
      <c r="E108" s="258"/>
      <c r="F108" s="259"/>
      <c r="G108" s="259"/>
      <c r="H108" s="259"/>
      <c r="I108" s="259"/>
      <c r="J108" s="259"/>
      <c r="K108" s="243">
        <v>0</v>
      </c>
      <c r="L108" s="244"/>
      <c r="M108" s="140">
        <v>0</v>
      </c>
      <c r="N108" s="241">
        <f t="shared" si="6"/>
        <v>0</v>
      </c>
      <c r="O108" s="241"/>
      <c r="P108" s="241">
        <f t="shared" si="8"/>
        <v>0</v>
      </c>
      <c r="Q108" s="242"/>
    </row>
    <row r="109" spans="5:17" s="49" customFormat="1" ht="15.1" customHeight="1" x14ac:dyDescent="0.3">
      <c r="E109" s="149"/>
      <c r="F109" s="28"/>
      <c r="G109" s="28"/>
      <c r="H109" s="28"/>
      <c r="I109" s="28"/>
      <c r="J109" s="28"/>
      <c r="K109" s="28"/>
      <c r="L109" s="28"/>
      <c r="M109" s="28"/>
      <c r="N109" s="28"/>
      <c r="O109" s="151"/>
      <c r="P109" s="151"/>
      <c r="Q109" s="152"/>
    </row>
    <row r="110" spans="5:17" s="49" customFormat="1" ht="15.1" customHeight="1" thickBot="1" x14ac:dyDescent="0.3">
      <c r="E110" s="146"/>
      <c r="F110" s="147"/>
      <c r="G110" s="147"/>
      <c r="H110" s="147"/>
      <c r="I110" s="147"/>
      <c r="J110" s="147"/>
      <c r="K110" s="102"/>
      <c r="L110" s="102"/>
      <c r="M110" s="102"/>
      <c r="N110" s="102"/>
      <c r="O110" s="102"/>
      <c r="P110" s="102"/>
      <c r="Q110" s="103"/>
    </row>
    <row r="111" spans="5:17" s="49" customFormat="1" ht="30.8" customHeight="1" thickBot="1" x14ac:dyDescent="0.3">
      <c r="E111" s="245" t="s">
        <v>68</v>
      </c>
      <c r="F111" s="246"/>
      <c r="G111" s="246"/>
      <c r="H111" s="246"/>
      <c r="I111" s="246"/>
      <c r="J111" s="246"/>
      <c r="K111" s="246"/>
      <c r="L111" s="246"/>
      <c r="M111" s="246"/>
      <c r="N111" s="246"/>
      <c r="O111" s="246"/>
      <c r="P111" s="246"/>
      <c r="Q111" s="247"/>
    </row>
    <row r="112" spans="5:17" s="49" customFormat="1" ht="51.7" customHeight="1" thickBot="1" x14ac:dyDescent="0.3">
      <c r="E112" s="248" t="s">
        <v>62</v>
      </c>
      <c r="F112" s="249"/>
      <c r="G112" s="136" t="s">
        <v>8</v>
      </c>
      <c r="H112" s="95">
        <f>+SUM(K115:L123)</f>
        <v>0</v>
      </c>
      <c r="I112" s="252" t="s">
        <v>53</v>
      </c>
      <c r="J112" s="254"/>
      <c r="K112" s="137" t="s">
        <v>8</v>
      </c>
      <c r="L112" s="96">
        <f>0.5*(L86+L49+L14)</f>
        <v>0</v>
      </c>
      <c r="M112" s="252" t="s">
        <v>95</v>
      </c>
      <c r="N112" s="253"/>
      <c r="O112" s="254"/>
      <c r="P112" s="255" t="str">
        <f>+IF($J$11="SI",L112*$N$131,IF($J$11="NO",$N$126*L112,"-"))</f>
        <v>-</v>
      </c>
      <c r="Q112" s="256"/>
    </row>
    <row r="113" spans="5:17" s="49" customFormat="1" ht="75.7" customHeight="1" x14ac:dyDescent="0.25">
      <c r="E113" s="263" t="s">
        <v>51</v>
      </c>
      <c r="F113" s="264"/>
      <c r="G113" s="264"/>
      <c r="H113" s="264"/>
      <c r="I113" s="264"/>
      <c r="J113" s="264"/>
      <c r="K113" s="264" t="s">
        <v>55</v>
      </c>
      <c r="L113" s="264"/>
      <c r="M113" s="139" t="s">
        <v>56</v>
      </c>
      <c r="N113" s="260" t="s">
        <v>81</v>
      </c>
      <c r="O113" s="261"/>
      <c r="P113" s="261"/>
      <c r="Q113" s="262"/>
    </row>
    <row r="114" spans="5:17" s="49" customFormat="1" ht="31.4" x14ac:dyDescent="0.25">
      <c r="E114" s="263"/>
      <c r="F114" s="264"/>
      <c r="G114" s="264"/>
      <c r="H114" s="264"/>
      <c r="I114" s="264"/>
      <c r="J114" s="264"/>
      <c r="K114" s="257" t="s">
        <v>8</v>
      </c>
      <c r="L114" s="257"/>
      <c r="M114" s="138" t="s">
        <v>54</v>
      </c>
      <c r="N114" s="133" t="s">
        <v>82</v>
      </c>
      <c r="O114" s="133" t="s">
        <v>90</v>
      </c>
      <c r="P114" s="133" t="s">
        <v>91</v>
      </c>
      <c r="Q114" s="135" t="s">
        <v>79</v>
      </c>
    </row>
    <row r="115" spans="5:17" s="49" customFormat="1" ht="15.1" customHeight="1" x14ac:dyDescent="0.3">
      <c r="E115" s="258"/>
      <c r="F115" s="259"/>
      <c r="G115" s="259"/>
      <c r="H115" s="259"/>
      <c r="I115" s="259"/>
      <c r="J115" s="259"/>
      <c r="K115" s="243">
        <v>0</v>
      </c>
      <c r="L115" s="244"/>
      <c r="M115" s="140">
        <v>0</v>
      </c>
      <c r="N115" s="151" t="s">
        <v>84</v>
      </c>
      <c r="O115" s="153">
        <v>0</v>
      </c>
      <c r="P115" s="154" t="str">
        <f>+P14</f>
        <v>-</v>
      </c>
      <c r="Q115" s="155"/>
    </row>
    <row r="116" spans="5:17" s="49" customFormat="1" ht="15.1" customHeight="1" x14ac:dyDescent="0.3">
      <c r="E116" s="258"/>
      <c r="F116" s="259"/>
      <c r="G116" s="259"/>
      <c r="H116" s="259"/>
      <c r="I116" s="259"/>
      <c r="J116" s="259"/>
      <c r="K116" s="243">
        <v>0</v>
      </c>
      <c r="L116" s="244"/>
      <c r="M116" s="140">
        <v>0</v>
      </c>
      <c r="N116" s="151" t="s">
        <v>83</v>
      </c>
      <c r="O116" s="153">
        <v>0</v>
      </c>
      <c r="P116" s="154" t="str">
        <f>+P49</f>
        <v>-</v>
      </c>
      <c r="Q116" s="155"/>
    </row>
    <row r="117" spans="5:17" s="49" customFormat="1" ht="15.1" customHeight="1" x14ac:dyDescent="0.3">
      <c r="E117" s="258"/>
      <c r="F117" s="259"/>
      <c r="G117" s="259"/>
      <c r="H117" s="259"/>
      <c r="I117" s="259"/>
      <c r="J117" s="259"/>
      <c r="K117" s="243">
        <v>0</v>
      </c>
      <c r="L117" s="244"/>
      <c r="M117" s="140">
        <v>0</v>
      </c>
      <c r="N117" s="151" t="s">
        <v>85</v>
      </c>
      <c r="O117" s="153">
        <v>0</v>
      </c>
      <c r="P117" s="154" t="str">
        <f>+P97</f>
        <v>-</v>
      </c>
      <c r="Q117" s="155"/>
    </row>
    <row r="118" spans="5:17" s="49" customFormat="1" ht="15.1" customHeight="1" x14ac:dyDescent="0.3">
      <c r="E118" s="258"/>
      <c r="F118" s="259"/>
      <c r="G118" s="259"/>
      <c r="H118" s="259"/>
      <c r="I118" s="259"/>
      <c r="J118" s="259"/>
      <c r="K118" s="243">
        <v>0</v>
      </c>
      <c r="L118" s="244"/>
      <c r="M118" s="140">
        <v>0</v>
      </c>
      <c r="N118" s="151" t="s">
        <v>86</v>
      </c>
      <c r="O118" s="153">
        <v>0</v>
      </c>
      <c r="P118" s="154" t="str">
        <f>+P86</f>
        <v>-</v>
      </c>
      <c r="Q118" s="155"/>
    </row>
    <row r="119" spans="5:17" s="49" customFormat="1" ht="15.1" customHeight="1" x14ac:dyDescent="0.3">
      <c r="E119" s="258"/>
      <c r="F119" s="259"/>
      <c r="G119" s="259"/>
      <c r="H119" s="259"/>
      <c r="I119" s="259"/>
      <c r="J119" s="259"/>
      <c r="K119" s="243">
        <v>0</v>
      </c>
      <c r="L119" s="244"/>
      <c r="M119" s="140">
        <v>0</v>
      </c>
      <c r="N119" s="151" t="s">
        <v>87</v>
      </c>
      <c r="O119" s="153">
        <v>0</v>
      </c>
      <c r="P119" s="154" t="str">
        <f>+P112</f>
        <v>-</v>
      </c>
      <c r="Q119" s="155"/>
    </row>
    <row r="120" spans="5:17" s="49" customFormat="1" ht="15.1" customHeight="1" x14ac:dyDescent="0.25">
      <c r="E120" s="258"/>
      <c r="F120" s="259"/>
      <c r="G120" s="259"/>
      <c r="H120" s="259"/>
      <c r="I120" s="259"/>
      <c r="J120" s="259"/>
      <c r="K120" s="243">
        <v>0</v>
      </c>
      <c r="L120" s="244"/>
      <c r="M120" s="140">
        <v>0</v>
      </c>
      <c r="N120" s="156" t="s">
        <v>88</v>
      </c>
      <c r="O120" s="157">
        <f>SUM(O115:O119)</f>
        <v>0</v>
      </c>
      <c r="P120" s="158">
        <f>SUM(P115:P119)</f>
        <v>0</v>
      </c>
      <c r="Q120" s="159">
        <f>+IF(O120&lt;P120,O120,P120)</f>
        <v>0</v>
      </c>
    </row>
    <row r="121" spans="5:17" s="49" customFormat="1" ht="15.1" customHeight="1" thickBot="1" x14ac:dyDescent="0.3">
      <c r="E121" s="258"/>
      <c r="F121" s="259"/>
      <c r="G121" s="259"/>
      <c r="H121" s="259"/>
      <c r="I121" s="259"/>
      <c r="J121" s="259"/>
      <c r="K121" s="243">
        <v>0</v>
      </c>
      <c r="L121" s="244"/>
      <c r="M121" s="140">
        <v>0</v>
      </c>
      <c r="N121" s="156"/>
      <c r="O121" s="156"/>
      <c r="P121" s="156"/>
      <c r="Q121" s="160"/>
    </row>
    <row r="122" spans="5:17" s="49" customFormat="1" ht="15.1" customHeight="1" x14ac:dyDescent="0.25">
      <c r="E122" s="258"/>
      <c r="F122" s="259"/>
      <c r="G122" s="259"/>
      <c r="H122" s="259"/>
      <c r="I122" s="259"/>
      <c r="J122" s="259"/>
      <c r="K122" s="243">
        <v>0</v>
      </c>
      <c r="L122" s="244"/>
      <c r="M122" s="140">
        <v>0</v>
      </c>
      <c r="N122" s="292" t="s">
        <v>63</v>
      </c>
      <c r="O122" s="293"/>
      <c r="P122" s="322">
        <f>+Q120</f>
        <v>0</v>
      </c>
      <c r="Q122" s="323"/>
    </row>
    <row r="123" spans="5:17" s="49" customFormat="1" ht="15.1" customHeight="1" x14ac:dyDescent="0.25">
      <c r="E123" s="258"/>
      <c r="F123" s="259"/>
      <c r="G123" s="259"/>
      <c r="H123" s="259"/>
      <c r="I123" s="259"/>
      <c r="J123" s="259"/>
      <c r="K123" s="243">
        <v>0</v>
      </c>
      <c r="L123" s="244"/>
      <c r="M123" s="140">
        <v>0</v>
      </c>
      <c r="N123" s="295"/>
      <c r="O123" s="296"/>
      <c r="P123" s="324"/>
      <c r="Q123" s="325"/>
    </row>
    <row r="124" spans="5:17" s="49" customFormat="1" ht="15.1" customHeight="1" x14ac:dyDescent="0.25">
      <c r="E124" s="146"/>
      <c r="F124" s="147"/>
      <c r="G124" s="147"/>
      <c r="H124" s="147"/>
      <c r="I124" s="147"/>
      <c r="J124" s="147"/>
      <c r="K124" s="51"/>
      <c r="L124" s="51"/>
      <c r="M124" s="51"/>
      <c r="N124" s="295"/>
      <c r="O124" s="296"/>
      <c r="P124" s="324"/>
      <c r="Q124" s="325"/>
    </row>
    <row r="125" spans="5:17" s="49" customFormat="1" ht="15.1" customHeight="1" thickBot="1" x14ac:dyDescent="0.3">
      <c r="E125" s="320"/>
      <c r="F125" s="321"/>
      <c r="G125" s="321"/>
      <c r="H125" s="321"/>
      <c r="I125" s="321"/>
      <c r="J125" s="321"/>
      <c r="K125" s="52"/>
      <c r="L125" s="52"/>
      <c r="M125" s="52"/>
      <c r="N125" s="298"/>
      <c r="O125" s="299"/>
      <c r="P125" s="326"/>
      <c r="Q125" s="327"/>
    </row>
    <row r="126" spans="5:17" s="49" customFormat="1" ht="15.1" customHeight="1" x14ac:dyDescent="0.25">
      <c r="E126" s="40" t="s">
        <v>12</v>
      </c>
      <c r="F126" s="25"/>
      <c r="G126" s="25"/>
      <c r="H126" s="25"/>
      <c r="I126" s="25"/>
      <c r="J126" s="208" t="s">
        <v>35</v>
      </c>
      <c r="K126" s="208"/>
      <c r="L126" s="208"/>
      <c r="M126" s="307"/>
      <c r="N126" s="84" t="str">
        <f>+IF($J$10=8,J127,IF($J$10=15,J128,IF($J$10=25,J129,"-")))</f>
        <v>-</v>
      </c>
      <c r="O126" s="51"/>
      <c r="P126" s="51"/>
      <c r="Q126" s="53"/>
    </row>
    <row r="127" spans="5:17" s="49" customFormat="1" ht="15.1" customHeight="1" x14ac:dyDescent="0.25">
      <c r="E127" s="33" t="s">
        <v>27</v>
      </c>
      <c r="F127" s="20" t="s">
        <v>22</v>
      </c>
      <c r="G127" s="20"/>
      <c r="H127" s="20"/>
      <c r="I127" s="20"/>
      <c r="J127" s="26">
        <v>300</v>
      </c>
      <c r="K127" s="27" t="s">
        <v>32</v>
      </c>
      <c r="L127" s="34"/>
      <c r="M127" s="34"/>
      <c r="N127" s="34"/>
      <c r="O127" s="51"/>
      <c r="P127" s="51"/>
      <c r="Q127" s="53"/>
    </row>
    <row r="128" spans="5:17" s="49" customFormat="1" ht="15.1" customHeight="1" x14ac:dyDescent="0.25">
      <c r="E128" s="35" t="s">
        <v>28</v>
      </c>
      <c r="F128" s="27" t="s">
        <v>23</v>
      </c>
      <c r="G128" s="27"/>
      <c r="H128" s="27"/>
      <c r="I128" s="27"/>
      <c r="J128" s="26">
        <v>425</v>
      </c>
      <c r="K128" s="27" t="s">
        <v>33</v>
      </c>
      <c r="L128" s="51"/>
      <c r="M128" s="51"/>
      <c r="N128" s="51"/>
      <c r="O128" s="51"/>
      <c r="P128" s="51"/>
      <c r="Q128" s="53"/>
    </row>
    <row r="129" spans="1:17" ht="15.1" customHeight="1" x14ac:dyDescent="0.25">
      <c r="A129" s="49"/>
      <c r="B129" s="49"/>
      <c r="C129" s="49"/>
      <c r="D129" s="49"/>
      <c r="E129" s="35" t="s">
        <v>29</v>
      </c>
      <c r="F129" s="27" t="s">
        <v>24</v>
      </c>
      <c r="G129" s="27"/>
      <c r="H129" s="27"/>
      <c r="I129" s="27"/>
      <c r="J129" s="26">
        <v>600</v>
      </c>
      <c r="K129" s="27" t="s">
        <v>34</v>
      </c>
      <c r="L129" s="51"/>
      <c r="M129" s="51"/>
      <c r="N129" s="51"/>
      <c r="O129" s="51"/>
      <c r="P129" s="51"/>
      <c r="Q129" s="53"/>
    </row>
    <row r="130" spans="1:17" ht="15.1" customHeight="1" x14ac:dyDescent="0.25">
      <c r="A130" s="49"/>
      <c r="B130" s="49"/>
      <c r="C130" s="49"/>
      <c r="D130" s="49"/>
      <c r="E130" s="35" t="s">
        <v>13</v>
      </c>
      <c r="F130" s="27" t="s">
        <v>25</v>
      </c>
      <c r="G130" s="27"/>
      <c r="H130" s="27"/>
      <c r="I130" s="27"/>
      <c r="J130" s="210" t="s">
        <v>31</v>
      </c>
      <c r="K130" s="210"/>
      <c r="L130" s="210"/>
      <c r="M130" s="210"/>
      <c r="N130" s="51"/>
      <c r="O130" s="204" t="s">
        <v>39</v>
      </c>
      <c r="P130" s="204"/>
      <c r="Q130" s="205"/>
    </row>
    <row r="131" spans="1:17" ht="15.1" customHeight="1" x14ac:dyDescent="0.25">
      <c r="A131" s="49"/>
      <c r="B131" s="49"/>
      <c r="C131" s="49"/>
      <c r="D131" s="49"/>
      <c r="E131" s="35" t="s">
        <v>30</v>
      </c>
      <c r="F131" s="27" t="s">
        <v>26</v>
      </c>
      <c r="G131" s="27"/>
      <c r="H131" s="27"/>
      <c r="I131" s="27"/>
      <c r="J131" s="211"/>
      <c r="K131" s="211"/>
      <c r="L131" s="211"/>
      <c r="M131" s="211"/>
      <c r="N131" s="85" t="str">
        <f>+IF($J$10=8,J132,IF($J$10=15,J133,IF($J$10=25,J134,"-")))</f>
        <v>-</v>
      </c>
      <c r="O131" s="204"/>
      <c r="P131" s="204"/>
      <c r="Q131" s="205"/>
    </row>
    <row r="132" spans="1:17" ht="15.1" customHeight="1" x14ac:dyDescent="0.25">
      <c r="A132" s="49"/>
      <c r="B132" s="49"/>
      <c r="C132" s="49"/>
      <c r="D132" s="49"/>
      <c r="E132" s="36" t="s">
        <v>17</v>
      </c>
      <c r="F132" s="30"/>
      <c r="G132" s="30"/>
      <c r="H132" s="30"/>
      <c r="I132" s="30"/>
      <c r="J132" s="26">
        <v>375</v>
      </c>
      <c r="K132" s="27" t="s">
        <v>32</v>
      </c>
      <c r="L132" s="34"/>
      <c r="M132" s="34"/>
      <c r="N132" s="34"/>
      <c r="O132" s="204"/>
      <c r="P132" s="204"/>
      <c r="Q132" s="205"/>
    </row>
    <row r="133" spans="1:17" ht="15.1" customHeight="1" x14ac:dyDescent="0.25">
      <c r="A133" s="49"/>
      <c r="B133" s="49"/>
      <c r="C133" s="49"/>
      <c r="D133" s="49"/>
      <c r="E133" s="36" t="s">
        <v>103</v>
      </c>
      <c r="F133" s="30"/>
      <c r="G133" s="30"/>
      <c r="H133" s="30"/>
      <c r="I133" s="30"/>
      <c r="J133" s="26">
        <v>530</v>
      </c>
      <c r="K133" s="27" t="s">
        <v>33</v>
      </c>
      <c r="L133" s="25"/>
      <c r="M133" s="25"/>
      <c r="N133" s="25"/>
      <c r="O133" s="204"/>
      <c r="P133" s="204"/>
      <c r="Q133" s="205"/>
    </row>
    <row r="134" spans="1:17" ht="15.1" customHeight="1" thickBot="1" x14ac:dyDescent="0.3">
      <c r="A134" s="49"/>
      <c r="B134" s="49"/>
      <c r="C134" s="49"/>
      <c r="D134" s="49"/>
      <c r="E134" s="104"/>
      <c r="F134" s="105"/>
      <c r="G134" s="106"/>
      <c r="H134" s="107"/>
      <c r="I134" s="52"/>
      <c r="J134" s="37">
        <v>750</v>
      </c>
      <c r="K134" s="38" t="s">
        <v>34</v>
      </c>
      <c r="L134" s="52"/>
      <c r="M134" s="52"/>
      <c r="N134" s="52"/>
      <c r="O134" s="206"/>
      <c r="P134" s="206"/>
      <c r="Q134" s="207"/>
    </row>
    <row r="135" spans="1:17" ht="15.1" customHeight="1" x14ac:dyDescent="0.25">
      <c r="A135" s="49"/>
      <c r="B135" s="49"/>
      <c r="C135" s="49"/>
      <c r="D135" s="49"/>
      <c r="E135" s="108"/>
      <c r="F135" s="109"/>
      <c r="G135" s="110"/>
      <c r="H135" s="108"/>
    </row>
    <row r="136" spans="1:17" ht="15.1" customHeight="1" x14ac:dyDescent="0.25">
      <c r="A136" s="49"/>
      <c r="B136" s="49"/>
      <c r="C136" s="49"/>
      <c r="D136" s="49"/>
      <c r="E136" s="108"/>
      <c r="F136" s="109"/>
      <c r="G136" s="110"/>
      <c r="H136" s="108"/>
    </row>
    <row r="137" spans="1:17" ht="15.1" customHeight="1" x14ac:dyDescent="0.25">
      <c r="A137" s="49"/>
      <c r="B137" s="49"/>
      <c r="C137" s="49"/>
      <c r="D137" s="49"/>
      <c r="E137" s="108"/>
      <c r="F137" s="109"/>
      <c r="G137" s="110"/>
      <c r="H137" s="108"/>
    </row>
    <row r="138" spans="1:17" ht="15.1" customHeight="1" x14ac:dyDescent="0.25">
      <c r="A138" s="49"/>
      <c r="B138" s="49"/>
      <c r="C138" s="49"/>
      <c r="D138" s="49"/>
      <c r="E138" s="108"/>
      <c r="F138" s="109"/>
      <c r="G138" s="110"/>
      <c r="H138" s="108"/>
    </row>
    <row r="139" spans="1:17" ht="15.1" customHeight="1" x14ac:dyDescent="0.25">
      <c r="A139" s="49"/>
      <c r="B139" s="49"/>
      <c r="C139" s="49"/>
      <c r="D139" s="49"/>
      <c r="E139" s="108"/>
      <c r="F139" s="109"/>
      <c r="G139" s="110"/>
      <c r="H139" s="108"/>
    </row>
    <row r="140" spans="1:17" ht="15.1" customHeight="1" x14ac:dyDescent="0.25">
      <c r="A140" s="49"/>
      <c r="B140" s="49"/>
      <c r="C140" s="49"/>
      <c r="D140" s="49"/>
      <c r="E140" s="108"/>
      <c r="F140" s="109"/>
      <c r="G140" s="110"/>
      <c r="H140" s="108"/>
    </row>
    <row r="141" spans="1:17" ht="15.1" customHeight="1" x14ac:dyDescent="0.25">
      <c r="A141" s="49"/>
      <c r="B141" s="49"/>
      <c r="C141" s="49"/>
      <c r="D141" s="49"/>
    </row>
    <row r="142" spans="1:17" ht="15.1" customHeight="1" x14ac:dyDescent="0.25">
      <c r="A142" s="49"/>
      <c r="B142" s="49"/>
      <c r="C142" s="49"/>
      <c r="D142" s="49"/>
    </row>
    <row r="143" spans="1:17" ht="15.1" customHeight="1" x14ac:dyDescent="0.25">
      <c r="A143" s="49"/>
      <c r="B143" s="49"/>
      <c r="C143" s="49"/>
      <c r="D143" s="49"/>
    </row>
    <row r="144" spans="1:17" s="54" customFormat="1" ht="15.1" customHeight="1" x14ac:dyDescent="0.3">
      <c r="A144" s="10"/>
      <c r="B144" s="11"/>
      <c r="C144" s="16" t="s">
        <v>10</v>
      </c>
      <c r="D144" s="2" t="s">
        <v>10</v>
      </c>
      <c r="E144" s="19"/>
      <c r="F144" s="19"/>
      <c r="G144" s="19"/>
      <c r="H144" s="19"/>
      <c r="I144" s="19"/>
    </row>
    <row r="145" spans="1:17" s="54" customFormat="1" ht="15.1" customHeight="1" x14ac:dyDescent="0.3">
      <c r="A145" s="10"/>
      <c r="B145" s="11"/>
      <c r="C145" s="16" t="s">
        <v>10</v>
      </c>
      <c r="D145" s="2" t="s">
        <v>10</v>
      </c>
    </row>
    <row r="146" spans="1:17" s="54" customFormat="1" ht="15.1" customHeight="1" x14ac:dyDescent="0.3">
      <c r="A146" s="10"/>
      <c r="B146" s="11"/>
      <c r="C146" s="16" t="s">
        <v>10</v>
      </c>
      <c r="D146" s="2" t="s">
        <v>10</v>
      </c>
    </row>
    <row r="147" spans="1:17" s="54" customFormat="1" ht="15.1" customHeight="1" x14ac:dyDescent="0.3">
      <c r="A147" s="10"/>
      <c r="B147" s="11"/>
      <c r="C147" s="16" t="s">
        <v>10</v>
      </c>
      <c r="D147" s="2" t="s">
        <v>10</v>
      </c>
    </row>
    <row r="148" spans="1:17" s="54" customFormat="1" ht="15.1" customHeight="1" x14ac:dyDescent="0.3">
      <c r="A148" s="10"/>
      <c r="B148" s="11"/>
      <c r="C148" s="16" t="s">
        <v>10</v>
      </c>
      <c r="D148" s="2" t="s">
        <v>10</v>
      </c>
    </row>
    <row r="149" spans="1:17" s="18" customFormat="1" ht="20.149999999999999" customHeight="1" x14ac:dyDescent="0.2">
      <c r="A149" s="4"/>
      <c r="B149" s="5"/>
      <c r="C149" s="3"/>
      <c r="D149" s="3"/>
    </row>
    <row r="150" spans="1:17" ht="17.850000000000001" x14ac:dyDescent="0.25">
      <c r="A150" s="4"/>
      <c r="B150" s="5"/>
      <c r="C150" s="5"/>
      <c r="D150" s="6"/>
    </row>
    <row r="151" spans="1:17" ht="17.850000000000001" x14ac:dyDescent="0.25">
      <c r="A151" s="4"/>
      <c r="B151" s="5"/>
      <c r="C151" s="5"/>
      <c r="D151" s="6"/>
    </row>
    <row r="152" spans="1:17" ht="17.850000000000001" x14ac:dyDescent="0.25">
      <c r="A152" s="4"/>
      <c r="B152" s="5"/>
      <c r="C152" s="5"/>
      <c r="D152" s="6"/>
    </row>
    <row r="153" spans="1:17" ht="12.8" customHeight="1" x14ac:dyDescent="0.25">
      <c r="A153" s="4"/>
      <c r="B153" s="5"/>
      <c r="C153" s="5"/>
      <c r="D153" s="6"/>
      <c r="O153" s="54"/>
      <c r="Q153" s="31"/>
    </row>
    <row r="154" spans="1:17" ht="12.8" customHeight="1" x14ac:dyDescent="0.25">
      <c r="A154" s="4"/>
      <c r="B154" s="5"/>
      <c r="C154" s="5"/>
      <c r="D154" s="6"/>
      <c r="O154" s="54"/>
    </row>
    <row r="155" spans="1:17" ht="12.8" customHeight="1" x14ac:dyDescent="0.25">
      <c r="A155" s="4"/>
      <c r="B155" s="5"/>
      <c r="C155" s="5"/>
      <c r="D155" s="6"/>
      <c r="O155" s="54"/>
    </row>
    <row r="156" spans="1:17" ht="12.8" customHeight="1" x14ac:dyDescent="0.25">
      <c r="A156" s="4"/>
      <c r="B156" s="5"/>
      <c r="C156" s="5"/>
      <c r="D156" s="6"/>
      <c r="O156" s="54"/>
    </row>
    <row r="157" spans="1:17" s="22" customFormat="1" ht="17.850000000000001" x14ac:dyDescent="0.2">
      <c r="A157" s="4"/>
      <c r="B157" s="5"/>
      <c r="C157" s="5"/>
      <c r="D157" s="6"/>
      <c r="O157" s="54"/>
    </row>
    <row r="158" spans="1:17" s="22" customFormat="1" ht="22.15" customHeight="1" x14ac:dyDescent="0.2">
      <c r="A158" s="4"/>
      <c r="B158" s="5"/>
      <c r="C158" s="5"/>
      <c r="D158" s="6"/>
      <c r="O158" s="54"/>
    </row>
    <row r="159" spans="1:17" ht="19.100000000000001" customHeight="1" x14ac:dyDescent="0.25">
      <c r="O159" s="54"/>
    </row>
    <row r="160" spans="1:17" x14ac:dyDescent="0.25">
      <c r="O160" s="54"/>
    </row>
    <row r="161" spans="5:15" x14ac:dyDescent="0.25">
      <c r="E161" s="21"/>
      <c r="F161" s="55"/>
      <c r="G161" s="55"/>
      <c r="H161" s="55"/>
      <c r="I161" s="55"/>
      <c r="O161" s="54"/>
    </row>
    <row r="162" spans="5:15" x14ac:dyDescent="0.25">
      <c r="E162" s="21"/>
      <c r="F162" s="55"/>
      <c r="G162" s="55"/>
      <c r="H162" s="55"/>
      <c r="I162" s="55"/>
      <c r="J162" s="55"/>
      <c r="K162" s="55"/>
    </row>
    <row r="163" spans="5:15" x14ac:dyDescent="0.25">
      <c r="E163" s="21"/>
      <c r="F163" s="55"/>
      <c r="G163" s="55"/>
      <c r="H163" s="55"/>
      <c r="I163" s="55"/>
      <c r="J163" s="55"/>
      <c r="K163" s="55"/>
    </row>
    <row r="164" spans="5:15" x14ac:dyDescent="0.25">
      <c r="E164" s="21"/>
      <c r="F164" s="55"/>
      <c r="G164" s="55"/>
      <c r="H164" s="55"/>
      <c r="I164" s="55"/>
      <c r="J164" s="55"/>
      <c r="K164" s="55"/>
    </row>
  </sheetData>
  <sheetProtection algorithmName="SHA-512" hashValue="ne+MBNlrQ40T6kaqZsdA9ofGFMuJdlP1VJqu87wQjP/ZloSCEIrYy0bnqk4QIEZzzjnyTwWWlUFWBAOrEBs2Xg==" saltValue="dxoW4S5dIuRKFut0p6haOQ==" spinCount="100000" sheet="1" objects="1" scenarios="1" formatCells="0" formatColumns="0" formatRows="0" insertColumns="0" insertRows="0" insertHyperlinks="0" deleteColumns="0" deleteRows="0"/>
  <dataConsolidate/>
  <mergeCells count="281">
    <mergeCell ref="E89:J89"/>
    <mergeCell ref="E88:J88"/>
    <mergeCell ref="K87:L87"/>
    <mergeCell ref="E87:J87"/>
    <mergeCell ref="P103:Q103"/>
    <mergeCell ref="N122:O125"/>
    <mergeCell ref="P122:Q125"/>
    <mergeCell ref="K116:L116"/>
    <mergeCell ref="K117:L117"/>
    <mergeCell ref="K118:L118"/>
    <mergeCell ref="K119:L119"/>
    <mergeCell ref="K120:L120"/>
    <mergeCell ref="K121:L121"/>
    <mergeCell ref="K122:L122"/>
    <mergeCell ref="K123:L123"/>
    <mergeCell ref="M112:O112"/>
    <mergeCell ref="P112:Q112"/>
    <mergeCell ref="N93:O93"/>
    <mergeCell ref="N87:O87"/>
    <mergeCell ref="N88:O88"/>
    <mergeCell ref="N89:O89"/>
    <mergeCell ref="N90:O90"/>
    <mergeCell ref="N91:O91"/>
    <mergeCell ref="N92:O92"/>
    <mergeCell ref="E125:J125"/>
    <mergeCell ref="E115:J115"/>
    <mergeCell ref="E116:J116"/>
    <mergeCell ref="E117:J117"/>
    <mergeCell ref="E122:J122"/>
    <mergeCell ref="E123:J123"/>
    <mergeCell ref="K115:L115"/>
    <mergeCell ref="E120:J120"/>
    <mergeCell ref="E121:J121"/>
    <mergeCell ref="E114:J114"/>
    <mergeCell ref="K114:L114"/>
    <mergeCell ref="K89:L89"/>
    <mergeCell ref="K90:L90"/>
    <mergeCell ref="K91:L91"/>
    <mergeCell ref="K92:L92"/>
    <mergeCell ref="K93:L93"/>
    <mergeCell ref="E104:J104"/>
    <mergeCell ref="K104:L104"/>
    <mergeCell ref="E105:J105"/>
    <mergeCell ref="K105:L105"/>
    <mergeCell ref="E106:J106"/>
    <mergeCell ref="K106:L106"/>
    <mergeCell ref="E107:J107"/>
    <mergeCell ref="K107:L107"/>
    <mergeCell ref="E108:J108"/>
    <mergeCell ref="K108:L108"/>
    <mergeCell ref="K113:L113"/>
    <mergeCell ref="E113:J113"/>
    <mergeCell ref="E91:J91"/>
    <mergeCell ref="E92:J92"/>
    <mergeCell ref="E93:J93"/>
    <mergeCell ref="E111:Q111"/>
    <mergeCell ref="E112:F112"/>
    <mergeCell ref="J126:M126"/>
    <mergeCell ref="J130:M131"/>
    <mergeCell ref="O130:Q134"/>
    <mergeCell ref="E10:I10"/>
    <mergeCell ref="K10:O10"/>
    <mergeCell ref="P10:Q10"/>
    <mergeCell ref="E11:I12"/>
    <mergeCell ref="J11:J12"/>
    <mergeCell ref="K11:O11"/>
    <mergeCell ref="P11:Q11"/>
    <mergeCell ref="K12:O12"/>
    <mergeCell ref="P12:Q12"/>
    <mergeCell ref="E15:E16"/>
    <mergeCell ref="H15:H16"/>
    <mergeCell ref="K15:M15"/>
    <mergeCell ref="N15:N16"/>
    <mergeCell ref="E14:F14"/>
    <mergeCell ref="I14:J14"/>
    <mergeCell ref="E13:Q13"/>
    <mergeCell ref="E118:J118"/>
    <mergeCell ref="E119:J119"/>
    <mergeCell ref="I15:J16"/>
    <mergeCell ref="P87:Q87"/>
    <mergeCell ref="I39:J39"/>
    <mergeCell ref="K7:O8"/>
    <mergeCell ref="P7:Q8"/>
    <mergeCell ref="H8:J8"/>
    <mergeCell ref="E9:I9"/>
    <mergeCell ref="K9:O9"/>
    <mergeCell ref="P9:Q9"/>
    <mergeCell ref="E1:Q1"/>
    <mergeCell ref="E2:Q4"/>
    <mergeCell ref="E5:Q5"/>
    <mergeCell ref="E6:G6"/>
    <mergeCell ref="I6:L6"/>
    <mergeCell ref="M6:Q6"/>
    <mergeCell ref="F39:G39"/>
    <mergeCell ref="F40:G40"/>
    <mergeCell ref="F41:G41"/>
    <mergeCell ref="F42:G42"/>
    <mergeCell ref="F25:G25"/>
    <mergeCell ref="F26:G26"/>
    <mergeCell ref="F27:G27"/>
    <mergeCell ref="E7:F8"/>
    <mergeCell ref="H7:J7"/>
    <mergeCell ref="F15:G16"/>
    <mergeCell ref="F17:G17"/>
    <mergeCell ref="F18:G18"/>
    <mergeCell ref="F19:G19"/>
    <mergeCell ref="F20:G20"/>
    <mergeCell ref="F21:G21"/>
    <mergeCell ref="F22:G22"/>
    <mergeCell ref="F23:G23"/>
    <mergeCell ref="F24:G24"/>
    <mergeCell ref="F34:G34"/>
    <mergeCell ref="F35:G35"/>
    <mergeCell ref="F36:G36"/>
    <mergeCell ref="F37:G37"/>
    <mergeCell ref="F38:G38"/>
    <mergeCell ref="I38:J38"/>
    <mergeCell ref="I24:J24"/>
    <mergeCell ref="I25:J25"/>
    <mergeCell ref="I26:J26"/>
    <mergeCell ref="I27:J27"/>
    <mergeCell ref="I28:J28"/>
    <mergeCell ref="I29:J29"/>
    <mergeCell ref="I30:J30"/>
    <mergeCell ref="I31:J31"/>
    <mergeCell ref="I32:J32"/>
    <mergeCell ref="F28:G28"/>
    <mergeCell ref="F29:G29"/>
    <mergeCell ref="F30:G30"/>
    <mergeCell ref="F31:G31"/>
    <mergeCell ref="F32:G32"/>
    <mergeCell ref="F33:G33"/>
    <mergeCell ref="I35:J35"/>
    <mergeCell ref="I34:J34"/>
    <mergeCell ref="I37:J37"/>
    <mergeCell ref="P14:Q14"/>
    <mergeCell ref="M14:O14"/>
    <mergeCell ref="E48:Q48"/>
    <mergeCell ref="E49:F49"/>
    <mergeCell ref="I49:J49"/>
    <mergeCell ref="M49:O49"/>
    <mergeCell ref="P49:Q49"/>
    <mergeCell ref="E50:E51"/>
    <mergeCell ref="F50:G51"/>
    <mergeCell ref="H50:H51"/>
    <mergeCell ref="I50:J51"/>
    <mergeCell ref="K50:M50"/>
    <mergeCell ref="N50:N51"/>
    <mergeCell ref="F43:G43"/>
    <mergeCell ref="F44:G44"/>
    <mergeCell ref="F45:G45"/>
    <mergeCell ref="F46:G46"/>
    <mergeCell ref="I17:J17"/>
    <mergeCell ref="I18:J18"/>
    <mergeCell ref="I19:J19"/>
    <mergeCell ref="I20:J20"/>
    <mergeCell ref="I21:J21"/>
    <mergeCell ref="I22:J22"/>
    <mergeCell ref="I23:J23"/>
    <mergeCell ref="F52:G52"/>
    <mergeCell ref="I52:J52"/>
    <mergeCell ref="F53:G53"/>
    <mergeCell ref="I53:J53"/>
    <mergeCell ref="F54:G54"/>
    <mergeCell ref="I54:J54"/>
    <mergeCell ref="F55:G55"/>
    <mergeCell ref="I55:J55"/>
    <mergeCell ref="F56:G56"/>
    <mergeCell ref="I56:J56"/>
    <mergeCell ref="F57:G57"/>
    <mergeCell ref="I57:J57"/>
    <mergeCell ref="F58:G58"/>
    <mergeCell ref="I58:J58"/>
    <mergeCell ref="F59:G59"/>
    <mergeCell ref="I59:J59"/>
    <mergeCell ref="F60:G60"/>
    <mergeCell ref="I60:J60"/>
    <mergeCell ref="F61:G61"/>
    <mergeCell ref="I61:J61"/>
    <mergeCell ref="F62:G62"/>
    <mergeCell ref="I62:J62"/>
    <mergeCell ref="F63:G63"/>
    <mergeCell ref="I63:J63"/>
    <mergeCell ref="F64:G64"/>
    <mergeCell ref="I64:J64"/>
    <mergeCell ref="F65:G65"/>
    <mergeCell ref="I65:J65"/>
    <mergeCell ref="F66:G66"/>
    <mergeCell ref="I66:J66"/>
    <mergeCell ref="F67:G67"/>
    <mergeCell ref="I67:J67"/>
    <mergeCell ref="F68:G68"/>
    <mergeCell ref="I68:J68"/>
    <mergeCell ref="F69:G69"/>
    <mergeCell ref="I69:J69"/>
    <mergeCell ref="F70:G70"/>
    <mergeCell ref="I70:J70"/>
    <mergeCell ref="F71:G71"/>
    <mergeCell ref="I71:J71"/>
    <mergeCell ref="F72:G72"/>
    <mergeCell ref="I72:J72"/>
    <mergeCell ref="F73:G73"/>
    <mergeCell ref="I73:J73"/>
    <mergeCell ref="F74:G74"/>
    <mergeCell ref="I74:J74"/>
    <mergeCell ref="F75:G75"/>
    <mergeCell ref="I75:J75"/>
    <mergeCell ref="F76:G76"/>
    <mergeCell ref="I76:J76"/>
    <mergeCell ref="F77:G77"/>
    <mergeCell ref="I77:J77"/>
    <mergeCell ref="F78:G78"/>
    <mergeCell ref="N104:O104"/>
    <mergeCell ref="P104:Q104"/>
    <mergeCell ref="I78:J78"/>
    <mergeCell ref="F79:G79"/>
    <mergeCell ref="I79:J79"/>
    <mergeCell ref="F80:G80"/>
    <mergeCell ref="I80:J80"/>
    <mergeCell ref="F81:G81"/>
    <mergeCell ref="I81:J81"/>
    <mergeCell ref="N98:O98"/>
    <mergeCell ref="P93:Q93"/>
    <mergeCell ref="P98:Q98"/>
    <mergeCell ref="P88:Q88"/>
    <mergeCell ref="P89:Q89"/>
    <mergeCell ref="P90:Q90"/>
    <mergeCell ref="P91:Q91"/>
    <mergeCell ref="P92:Q92"/>
    <mergeCell ref="N99:O99"/>
    <mergeCell ref="P99:Q99"/>
    <mergeCell ref="N100:O100"/>
    <mergeCell ref="P100:Q100"/>
    <mergeCell ref="N113:Q113"/>
    <mergeCell ref="E96:Q96"/>
    <mergeCell ref="E97:F97"/>
    <mergeCell ref="I97:J97"/>
    <mergeCell ref="M97:O97"/>
    <mergeCell ref="P97:Q97"/>
    <mergeCell ref="E98:J98"/>
    <mergeCell ref="K98:L98"/>
    <mergeCell ref="E99:J99"/>
    <mergeCell ref="K99:L99"/>
    <mergeCell ref="E100:J100"/>
    <mergeCell ref="K100:L100"/>
    <mergeCell ref="E101:J101"/>
    <mergeCell ref="K101:L101"/>
    <mergeCell ref="E102:J102"/>
    <mergeCell ref="K102:L102"/>
    <mergeCell ref="E103:J103"/>
    <mergeCell ref="K103:L103"/>
    <mergeCell ref="N101:O101"/>
    <mergeCell ref="P101:Q101"/>
    <mergeCell ref="N102:O102"/>
    <mergeCell ref="P102:Q102"/>
    <mergeCell ref="N103:O103"/>
    <mergeCell ref="I112:J112"/>
    <mergeCell ref="N105:O105"/>
    <mergeCell ref="P105:Q105"/>
    <mergeCell ref="N106:O106"/>
    <mergeCell ref="P106:Q106"/>
    <mergeCell ref="N107:O107"/>
    <mergeCell ref="P107:Q107"/>
    <mergeCell ref="N108:O108"/>
    <mergeCell ref="P108:Q108"/>
    <mergeCell ref="I33:J33"/>
    <mergeCell ref="I36:J36"/>
    <mergeCell ref="I40:J40"/>
    <mergeCell ref="I41:J41"/>
    <mergeCell ref="I42:J42"/>
    <mergeCell ref="I43:J43"/>
    <mergeCell ref="I44:J44"/>
    <mergeCell ref="I45:J45"/>
    <mergeCell ref="I46:J46"/>
    <mergeCell ref="E85:Q85"/>
    <mergeCell ref="E86:F86"/>
    <mergeCell ref="I86:J86"/>
    <mergeCell ref="M86:O86"/>
    <mergeCell ref="P86:Q86"/>
    <mergeCell ref="K88:L88"/>
    <mergeCell ref="E90:J90"/>
  </mergeCells>
  <dataValidations count="8">
    <dataValidation type="list" allowBlank="1" showInputMessage="1" showErrorMessage="1" sqref="J10" xr:uid="{8DE08F53-0675-4EDD-89A3-8B021562C6CF}">
      <formula1>"8,15,25"</formula1>
    </dataValidation>
    <dataValidation type="list" allowBlank="1" showInputMessage="1" showErrorMessage="1" sqref="J11:J12 O135 O141:O142" xr:uid="{D861F890-EA0A-4743-8AD8-0165CEFE42C9}">
      <formula1>"SI,NO"</formula1>
    </dataValidation>
    <dataValidation type="list" allowBlank="1" showInputMessage="1" showErrorMessage="1" sqref="WVM983134:WVN983134 WLQ983134:WLR983134 WBU983134:WBV983134 VRY983134:VRZ983134 VIC983134:VID983134 UYG983134:UYH983134 UOK983134:UOL983134 UEO983134:UEP983134 TUS983134:TUT983134 TKW983134:TKX983134 TBA983134:TBB983134 SRE983134:SRF983134 SHI983134:SHJ983134 RXM983134:RXN983134 RNQ983134:RNR983134 RDU983134:RDV983134 QTY983134:QTZ983134 QKC983134:QKD983134 QAG983134:QAH983134 PQK983134:PQL983134 PGO983134:PGP983134 OWS983134:OWT983134 OMW983134:OMX983134 ODA983134:ODB983134 NTE983134:NTF983134 NJI983134:NJJ983134 MZM983134:MZN983134 MPQ983134:MPR983134 MFU983134:MFV983134 LVY983134:LVZ983134 LMC983134:LMD983134 LCG983134:LCH983134 KSK983134:KSL983134 KIO983134:KIP983134 JYS983134:JYT983134 JOW983134:JOX983134 JFA983134:JFB983134 IVE983134:IVF983134 ILI983134:ILJ983134 IBM983134:IBN983134 HRQ983134:HRR983134 HHU983134:HHV983134 GXY983134:GXZ983134 GOC983134:GOD983134 GEG983134:GEH983134 FUK983134:FUL983134 FKO983134:FKP983134 FAS983134:FAT983134 EQW983134:EQX983134 EHA983134:EHB983134 DXE983134:DXF983134 DNI983134:DNJ983134 DDM983134:DDN983134 CTQ983134:CTR983134 CJU983134:CJV983134 BZY983134:BZZ983134 BQC983134:BQD983134 BGG983134:BGH983134 AWK983134:AWL983134 AMO983134:AMP983134 ACS983134:ACT983134 SW983134:SX983134 JA983134:JB983134 WVM917598:WVN917598 WLQ917598:WLR917598 WBU917598:WBV917598 VRY917598:VRZ917598 VIC917598:VID917598 UYG917598:UYH917598 UOK917598:UOL917598 UEO917598:UEP917598 TUS917598:TUT917598 TKW917598:TKX917598 TBA917598:TBB917598 SRE917598:SRF917598 SHI917598:SHJ917598 RXM917598:RXN917598 RNQ917598:RNR917598 RDU917598:RDV917598 QTY917598:QTZ917598 QKC917598:QKD917598 QAG917598:QAH917598 PQK917598:PQL917598 PGO917598:PGP917598 OWS917598:OWT917598 OMW917598:OMX917598 ODA917598:ODB917598 NTE917598:NTF917598 NJI917598:NJJ917598 MZM917598:MZN917598 MPQ917598:MPR917598 MFU917598:MFV917598 LVY917598:LVZ917598 LMC917598:LMD917598 LCG917598:LCH917598 KSK917598:KSL917598 KIO917598:KIP917598 JYS917598:JYT917598 JOW917598:JOX917598 JFA917598:JFB917598 IVE917598:IVF917598 ILI917598:ILJ917598 IBM917598:IBN917598 HRQ917598:HRR917598 HHU917598:HHV917598 GXY917598:GXZ917598 GOC917598:GOD917598 GEG917598:GEH917598 FUK917598:FUL917598 FKO917598:FKP917598 FAS917598:FAT917598 EQW917598:EQX917598 EHA917598:EHB917598 DXE917598:DXF917598 DNI917598:DNJ917598 DDM917598:DDN917598 CTQ917598:CTR917598 CJU917598:CJV917598 BZY917598:BZZ917598 BQC917598:BQD917598 BGG917598:BGH917598 AWK917598:AWL917598 AMO917598:AMP917598 ACS917598:ACT917598 SW917598:SX917598 JA917598:JB917598 WVM852062:WVN852062 WLQ852062:WLR852062 WBU852062:WBV852062 VRY852062:VRZ852062 VIC852062:VID852062 UYG852062:UYH852062 UOK852062:UOL852062 UEO852062:UEP852062 TUS852062:TUT852062 TKW852062:TKX852062 TBA852062:TBB852062 SRE852062:SRF852062 SHI852062:SHJ852062 RXM852062:RXN852062 RNQ852062:RNR852062 RDU852062:RDV852062 QTY852062:QTZ852062 QKC852062:QKD852062 QAG852062:QAH852062 PQK852062:PQL852062 PGO852062:PGP852062 OWS852062:OWT852062 OMW852062:OMX852062 ODA852062:ODB852062 NTE852062:NTF852062 NJI852062:NJJ852062 MZM852062:MZN852062 MPQ852062:MPR852062 MFU852062:MFV852062 LVY852062:LVZ852062 LMC852062:LMD852062 LCG852062:LCH852062 KSK852062:KSL852062 KIO852062:KIP852062 JYS852062:JYT852062 JOW852062:JOX852062 JFA852062:JFB852062 IVE852062:IVF852062 ILI852062:ILJ852062 IBM852062:IBN852062 HRQ852062:HRR852062 HHU852062:HHV852062 GXY852062:GXZ852062 GOC852062:GOD852062 GEG852062:GEH852062 FUK852062:FUL852062 FKO852062:FKP852062 FAS852062:FAT852062 EQW852062:EQX852062 EHA852062:EHB852062 DXE852062:DXF852062 DNI852062:DNJ852062 DDM852062:DDN852062 CTQ852062:CTR852062 CJU852062:CJV852062 BZY852062:BZZ852062 BQC852062:BQD852062 BGG852062:BGH852062 AWK852062:AWL852062 AMO852062:AMP852062 ACS852062:ACT852062 SW852062:SX852062 JA852062:JB852062 WVM786526:WVN786526 WLQ786526:WLR786526 WBU786526:WBV786526 VRY786526:VRZ786526 VIC786526:VID786526 UYG786526:UYH786526 UOK786526:UOL786526 UEO786526:UEP786526 TUS786526:TUT786526 TKW786526:TKX786526 TBA786526:TBB786526 SRE786526:SRF786526 SHI786526:SHJ786526 RXM786526:RXN786526 RNQ786526:RNR786526 RDU786526:RDV786526 QTY786526:QTZ786526 QKC786526:QKD786526 QAG786526:QAH786526 PQK786526:PQL786526 PGO786526:PGP786526 OWS786526:OWT786526 OMW786526:OMX786526 ODA786526:ODB786526 NTE786526:NTF786526 NJI786526:NJJ786526 MZM786526:MZN786526 MPQ786526:MPR786526 MFU786526:MFV786526 LVY786526:LVZ786526 LMC786526:LMD786526 LCG786526:LCH786526 KSK786526:KSL786526 KIO786526:KIP786526 JYS786526:JYT786526 JOW786526:JOX786526 JFA786526:JFB786526 IVE786526:IVF786526 ILI786526:ILJ786526 IBM786526:IBN786526 HRQ786526:HRR786526 HHU786526:HHV786526 GXY786526:GXZ786526 GOC786526:GOD786526 GEG786526:GEH786526 FUK786526:FUL786526 FKO786526:FKP786526 FAS786526:FAT786526 EQW786526:EQX786526 EHA786526:EHB786526 DXE786526:DXF786526 DNI786526:DNJ786526 DDM786526:DDN786526 CTQ786526:CTR786526 CJU786526:CJV786526 BZY786526:BZZ786526 BQC786526:BQD786526 BGG786526:BGH786526 AWK786526:AWL786526 AMO786526:AMP786526 ACS786526:ACT786526 SW786526:SX786526 JA786526:JB786526 WVM720990:WVN720990 WLQ720990:WLR720990 WBU720990:WBV720990 VRY720990:VRZ720990 VIC720990:VID720990 UYG720990:UYH720990 UOK720990:UOL720990 UEO720990:UEP720990 TUS720990:TUT720990 TKW720990:TKX720990 TBA720990:TBB720990 SRE720990:SRF720990 SHI720990:SHJ720990 RXM720990:RXN720990 RNQ720990:RNR720990 RDU720990:RDV720990 QTY720990:QTZ720990 QKC720990:QKD720990 QAG720990:QAH720990 PQK720990:PQL720990 PGO720990:PGP720990 OWS720990:OWT720990 OMW720990:OMX720990 ODA720990:ODB720990 NTE720990:NTF720990 NJI720990:NJJ720990 MZM720990:MZN720990 MPQ720990:MPR720990 MFU720990:MFV720990 LVY720990:LVZ720990 LMC720990:LMD720990 LCG720990:LCH720990 KSK720990:KSL720990 KIO720990:KIP720990 JYS720990:JYT720990 JOW720990:JOX720990 JFA720990:JFB720990 IVE720990:IVF720990 ILI720990:ILJ720990 IBM720990:IBN720990 HRQ720990:HRR720990 HHU720990:HHV720990 GXY720990:GXZ720990 GOC720990:GOD720990 GEG720990:GEH720990 FUK720990:FUL720990 FKO720990:FKP720990 FAS720990:FAT720990 EQW720990:EQX720990 EHA720990:EHB720990 DXE720990:DXF720990 DNI720990:DNJ720990 DDM720990:DDN720990 CTQ720990:CTR720990 CJU720990:CJV720990 BZY720990:BZZ720990 BQC720990:BQD720990 BGG720990:BGH720990 AWK720990:AWL720990 AMO720990:AMP720990 ACS720990:ACT720990 SW720990:SX720990 JA720990:JB720990 WVM655454:WVN655454 WLQ655454:WLR655454 WBU655454:WBV655454 VRY655454:VRZ655454 VIC655454:VID655454 UYG655454:UYH655454 UOK655454:UOL655454 UEO655454:UEP655454 TUS655454:TUT655454 TKW655454:TKX655454 TBA655454:TBB655454 SRE655454:SRF655454 SHI655454:SHJ655454 RXM655454:RXN655454 RNQ655454:RNR655454 RDU655454:RDV655454 QTY655454:QTZ655454 QKC655454:QKD655454 QAG655454:QAH655454 PQK655454:PQL655454 PGO655454:PGP655454 OWS655454:OWT655454 OMW655454:OMX655454 ODA655454:ODB655454 NTE655454:NTF655454 NJI655454:NJJ655454 MZM655454:MZN655454 MPQ655454:MPR655454 MFU655454:MFV655454 LVY655454:LVZ655454 LMC655454:LMD655454 LCG655454:LCH655454 KSK655454:KSL655454 KIO655454:KIP655454 JYS655454:JYT655454 JOW655454:JOX655454 JFA655454:JFB655454 IVE655454:IVF655454 ILI655454:ILJ655454 IBM655454:IBN655454 HRQ655454:HRR655454 HHU655454:HHV655454 GXY655454:GXZ655454 GOC655454:GOD655454 GEG655454:GEH655454 FUK655454:FUL655454 FKO655454:FKP655454 FAS655454:FAT655454 EQW655454:EQX655454 EHA655454:EHB655454 DXE655454:DXF655454 DNI655454:DNJ655454 DDM655454:DDN655454 CTQ655454:CTR655454 CJU655454:CJV655454 BZY655454:BZZ655454 BQC655454:BQD655454 BGG655454:BGH655454 AWK655454:AWL655454 AMO655454:AMP655454 ACS655454:ACT655454 SW655454:SX655454 JA655454:JB655454 WVM589918:WVN589918 WLQ589918:WLR589918 WBU589918:WBV589918 VRY589918:VRZ589918 VIC589918:VID589918 UYG589918:UYH589918 UOK589918:UOL589918 UEO589918:UEP589918 TUS589918:TUT589918 TKW589918:TKX589918 TBA589918:TBB589918 SRE589918:SRF589918 SHI589918:SHJ589918 RXM589918:RXN589918 RNQ589918:RNR589918 RDU589918:RDV589918 QTY589918:QTZ589918 QKC589918:QKD589918 QAG589918:QAH589918 PQK589918:PQL589918 PGO589918:PGP589918 OWS589918:OWT589918 OMW589918:OMX589918 ODA589918:ODB589918 NTE589918:NTF589918 NJI589918:NJJ589918 MZM589918:MZN589918 MPQ589918:MPR589918 MFU589918:MFV589918 LVY589918:LVZ589918 LMC589918:LMD589918 LCG589918:LCH589918 KSK589918:KSL589918 KIO589918:KIP589918 JYS589918:JYT589918 JOW589918:JOX589918 JFA589918:JFB589918 IVE589918:IVF589918 ILI589918:ILJ589918 IBM589918:IBN589918 HRQ589918:HRR589918 HHU589918:HHV589918 GXY589918:GXZ589918 GOC589918:GOD589918 GEG589918:GEH589918 FUK589918:FUL589918 FKO589918:FKP589918 FAS589918:FAT589918 EQW589918:EQX589918 EHA589918:EHB589918 DXE589918:DXF589918 DNI589918:DNJ589918 DDM589918:DDN589918 CTQ589918:CTR589918 CJU589918:CJV589918 BZY589918:BZZ589918 BQC589918:BQD589918 BGG589918:BGH589918 AWK589918:AWL589918 AMO589918:AMP589918 ACS589918:ACT589918 SW589918:SX589918 JA589918:JB589918 WVM524382:WVN524382 WLQ524382:WLR524382 WBU524382:WBV524382 VRY524382:VRZ524382 VIC524382:VID524382 UYG524382:UYH524382 UOK524382:UOL524382 UEO524382:UEP524382 TUS524382:TUT524382 TKW524382:TKX524382 TBA524382:TBB524382 SRE524382:SRF524382 SHI524382:SHJ524382 RXM524382:RXN524382 RNQ524382:RNR524382 RDU524382:RDV524382 QTY524382:QTZ524382 QKC524382:QKD524382 QAG524382:QAH524382 PQK524382:PQL524382 PGO524382:PGP524382 OWS524382:OWT524382 OMW524382:OMX524382 ODA524382:ODB524382 NTE524382:NTF524382 NJI524382:NJJ524382 MZM524382:MZN524382 MPQ524382:MPR524382 MFU524382:MFV524382 LVY524382:LVZ524382 LMC524382:LMD524382 LCG524382:LCH524382 KSK524382:KSL524382 KIO524382:KIP524382 JYS524382:JYT524382 JOW524382:JOX524382 JFA524382:JFB524382 IVE524382:IVF524382 ILI524382:ILJ524382 IBM524382:IBN524382 HRQ524382:HRR524382 HHU524382:HHV524382 GXY524382:GXZ524382 GOC524382:GOD524382 GEG524382:GEH524382 FUK524382:FUL524382 FKO524382:FKP524382 FAS524382:FAT524382 EQW524382:EQX524382 EHA524382:EHB524382 DXE524382:DXF524382 DNI524382:DNJ524382 DDM524382:DDN524382 CTQ524382:CTR524382 CJU524382:CJV524382 BZY524382:BZZ524382 BQC524382:BQD524382 BGG524382:BGH524382 AWK524382:AWL524382 AMO524382:AMP524382 ACS524382:ACT524382 SW524382:SX524382 JA524382:JB524382 WVM458846:WVN458846 WLQ458846:WLR458846 WBU458846:WBV458846 VRY458846:VRZ458846 VIC458846:VID458846 UYG458846:UYH458846 UOK458846:UOL458846 UEO458846:UEP458846 TUS458846:TUT458846 TKW458846:TKX458846 TBA458846:TBB458846 SRE458846:SRF458846 SHI458846:SHJ458846 RXM458846:RXN458846 RNQ458846:RNR458846 RDU458846:RDV458846 QTY458846:QTZ458846 QKC458846:QKD458846 QAG458846:QAH458846 PQK458846:PQL458846 PGO458846:PGP458846 OWS458846:OWT458846 OMW458846:OMX458846 ODA458846:ODB458846 NTE458846:NTF458846 NJI458846:NJJ458846 MZM458846:MZN458846 MPQ458846:MPR458846 MFU458846:MFV458846 LVY458846:LVZ458846 LMC458846:LMD458846 LCG458846:LCH458846 KSK458846:KSL458846 KIO458846:KIP458846 JYS458846:JYT458846 JOW458846:JOX458846 JFA458846:JFB458846 IVE458846:IVF458846 ILI458846:ILJ458846 IBM458846:IBN458846 HRQ458846:HRR458846 HHU458846:HHV458846 GXY458846:GXZ458846 GOC458846:GOD458846 GEG458846:GEH458846 FUK458846:FUL458846 FKO458846:FKP458846 FAS458846:FAT458846 EQW458846:EQX458846 EHA458846:EHB458846 DXE458846:DXF458846 DNI458846:DNJ458846 DDM458846:DDN458846 CTQ458846:CTR458846 CJU458846:CJV458846 BZY458846:BZZ458846 BQC458846:BQD458846 BGG458846:BGH458846 AWK458846:AWL458846 AMO458846:AMP458846 ACS458846:ACT458846 SW458846:SX458846 JA458846:JB458846 WVM393310:WVN393310 WLQ393310:WLR393310 WBU393310:WBV393310 VRY393310:VRZ393310 VIC393310:VID393310 UYG393310:UYH393310 UOK393310:UOL393310 UEO393310:UEP393310 TUS393310:TUT393310 TKW393310:TKX393310 TBA393310:TBB393310 SRE393310:SRF393310 SHI393310:SHJ393310 RXM393310:RXN393310 RNQ393310:RNR393310 RDU393310:RDV393310 QTY393310:QTZ393310 QKC393310:QKD393310 QAG393310:QAH393310 PQK393310:PQL393310 PGO393310:PGP393310 OWS393310:OWT393310 OMW393310:OMX393310 ODA393310:ODB393310 NTE393310:NTF393310 NJI393310:NJJ393310 MZM393310:MZN393310 MPQ393310:MPR393310 MFU393310:MFV393310 LVY393310:LVZ393310 LMC393310:LMD393310 LCG393310:LCH393310 KSK393310:KSL393310 KIO393310:KIP393310 JYS393310:JYT393310 JOW393310:JOX393310 JFA393310:JFB393310 IVE393310:IVF393310 ILI393310:ILJ393310 IBM393310:IBN393310 HRQ393310:HRR393310 HHU393310:HHV393310 GXY393310:GXZ393310 GOC393310:GOD393310 GEG393310:GEH393310 FUK393310:FUL393310 FKO393310:FKP393310 FAS393310:FAT393310 EQW393310:EQX393310 EHA393310:EHB393310 DXE393310:DXF393310 DNI393310:DNJ393310 DDM393310:DDN393310 CTQ393310:CTR393310 CJU393310:CJV393310 BZY393310:BZZ393310 BQC393310:BQD393310 BGG393310:BGH393310 AWK393310:AWL393310 AMO393310:AMP393310 ACS393310:ACT393310 SW393310:SX393310 JA393310:JB393310 WVM327774:WVN327774 WLQ327774:WLR327774 WBU327774:WBV327774 VRY327774:VRZ327774 VIC327774:VID327774 UYG327774:UYH327774 UOK327774:UOL327774 UEO327774:UEP327774 TUS327774:TUT327774 TKW327774:TKX327774 TBA327774:TBB327774 SRE327774:SRF327774 SHI327774:SHJ327774 RXM327774:RXN327774 RNQ327774:RNR327774 RDU327774:RDV327774 QTY327774:QTZ327774 QKC327774:QKD327774 QAG327774:QAH327774 PQK327774:PQL327774 PGO327774:PGP327774 OWS327774:OWT327774 OMW327774:OMX327774 ODA327774:ODB327774 NTE327774:NTF327774 NJI327774:NJJ327774 MZM327774:MZN327774 MPQ327774:MPR327774 MFU327774:MFV327774 LVY327774:LVZ327774 LMC327774:LMD327774 LCG327774:LCH327774 KSK327774:KSL327774 KIO327774:KIP327774 JYS327774:JYT327774 JOW327774:JOX327774 JFA327774:JFB327774 IVE327774:IVF327774 ILI327774:ILJ327774 IBM327774:IBN327774 HRQ327774:HRR327774 HHU327774:HHV327774 GXY327774:GXZ327774 GOC327774:GOD327774 GEG327774:GEH327774 FUK327774:FUL327774 FKO327774:FKP327774 FAS327774:FAT327774 EQW327774:EQX327774 EHA327774:EHB327774 DXE327774:DXF327774 DNI327774:DNJ327774 DDM327774:DDN327774 CTQ327774:CTR327774 CJU327774:CJV327774 BZY327774:BZZ327774 BQC327774:BQD327774 BGG327774:BGH327774 AWK327774:AWL327774 AMO327774:AMP327774 ACS327774:ACT327774 SW327774:SX327774 JA327774:JB327774 WVM262238:WVN262238 WLQ262238:WLR262238 WBU262238:WBV262238 VRY262238:VRZ262238 VIC262238:VID262238 UYG262238:UYH262238 UOK262238:UOL262238 UEO262238:UEP262238 TUS262238:TUT262238 TKW262238:TKX262238 TBA262238:TBB262238 SRE262238:SRF262238 SHI262238:SHJ262238 RXM262238:RXN262238 RNQ262238:RNR262238 RDU262238:RDV262238 QTY262238:QTZ262238 QKC262238:QKD262238 QAG262238:QAH262238 PQK262238:PQL262238 PGO262238:PGP262238 OWS262238:OWT262238 OMW262238:OMX262238 ODA262238:ODB262238 NTE262238:NTF262238 NJI262238:NJJ262238 MZM262238:MZN262238 MPQ262238:MPR262238 MFU262238:MFV262238 LVY262238:LVZ262238 LMC262238:LMD262238 LCG262238:LCH262238 KSK262238:KSL262238 KIO262238:KIP262238 JYS262238:JYT262238 JOW262238:JOX262238 JFA262238:JFB262238 IVE262238:IVF262238 ILI262238:ILJ262238 IBM262238:IBN262238 HRQ262238:HRR262238 HHU262238:HHV262238 GXY262238:GXZ262238 GOC262238:GOD262238 GEG262238:GEH262238 FUK262238:FUL262238 FKO262238:FKP262238 FAS262238:FAT262238 EQW262238:EQX262238 EHA262238:EHB262238 DXE262238:DXF262238 DNI262238:DNJ262238 DDM262238:DDN262238 CTQ262238:CTR262238 CJU262238:CJV262238 BZY262238:BZZ262238 BQC262238:BQD262238 BGG262238:BGH262238 AWK262238:AWL262238 AMO262238:AMP262238 ACS262238:ACT262238 SW262238:SX262238 JA262238:JB262238 WVM196702:WVN196702 WLQ196702:WLR196702 WBU196702:WBV196702 VRY196702:VRZ196702 VIC196702:VID196702 UYG196702:UYH196702 UOK196702:UOL196702 UEO196702:UEP196702 TUS196702:TUT196702 TKW196702:TKX196702 TBA196702:TBB196702 SRE196702:SRF196702 SHI196702:SHJ196702 RXM196702:RXN196702 RNQ196702:RNR196702 RDU196702:RDV196702 QTY196702:QTZ196702 QKC196702:QKD196702 QAG196702:QAH196702 PQK196702:PQL196702 PGO196702:PGP196702 OWS196702:OWT196702 OMW196702:OMX196702 ODA196702:ODB196702 NTE196702:NTF196702 NJI196702:NJJ196702 MZM196702:MZN196702 MPQ196702:MPR196702 MFU196702:MFV196702 LVY196702:LVZ196702 LMC196702:LMD196702 LCG196702:LCH196702 KSK196702:KSL196702 KIO196702:KIP196702 JYS196702:JYT196702 JOW196702:JOX196702 JFA196702:JFB196702 IVE196702:IVF196702 ILI196702:ILJ196702 IBM196702:IBN196702 HRQ196702:HRR196702 HHU196702:HHV196702 GXY196702:GXZ196702 GOC196702:GOD196702 GEG196702:GEH196702 FUK196702:FUL196702 FKO196702:FKP196702 FAS196702:FAT196702 EQW196702:EQX196702 EHA196702:EHB196702 DXE196702:DXF196702 DNI196702:DNJ196702 DDM196702:DDN196702 CTQ196702:CTR196702 CJU196702:CJV196702 BZY196702:BZZ196702 BQC196702:BQD196702 BGG196702:BGH196702 AWK196702:AWL196702 AMO196702:AMP196702 ACS196702:ACT196702 SW196702:SX196702 JA196702:JB196702 WVM131166:WVN131166 WLQ131166:WLR131166 WBU131166:WBV131166 VRY131166:VRZ131166 VIC131166:VID131166 UYG131166:UYH131166 UOK131166:UOL131166 UEO131166:UEP131166 TUS131166:TUT131166 TKW131166:TKX131166 TBA131166:TBB131166 SRE131166:SRF131166 SHI131166:SHJ131166 RXM131166:RXN131166 RNQ131166:RNR131166 RDU131166:RDV131166 QTY131166:QTZ131166 QKC131166:QKD131166 QAG131166:QAH131166 PQK131166:PQL131166 PGO131166:PGP131166 OWS131166:OWT131166 OMW131166:OMX131166 ODA131166:ODB131166 NTE131166:NTF131166 NJI131166:NJJ131166 MZM131166:MZN131166 MPQ131166:MPR131166 MFU131166:MFV131166 LVY131166:LVZ131166 LMC131166:LMD131166 LCG131166:LCH131166 KSK131166:KSL131166 KIO131166:KIP131166 JYS131166:JYT131166 JOW131166:JOX131166 JFA131166:JFB131166 IVE131166:IVF131166 ILI131166:ILJ131166 IBM131166:IBN131166 HRQ131166:HRR131166 HHU131166:HHV131166 GXY131166:GXZ131166 GOC131166:GOD131166 GEG131166:GEH131166 FUK131166:FUL131166 FKO131166:FKP131166 FAS131166:FAT131166 EQW131166:EQX131166 EHA131166:EHB131166 DXE131166:DXF131166 DNI131166:DNJ131166 DDM131166:DDN131166 CTQ131166:CTR131166 CJU131166:CJV131166 BZY131166:BZZ131166 BQC131166:BQD131166 BGG131166:BGH131166 AWK131166:AWL131166 AMO131166:AMP131166 ACS131166:ACT131166 SW131166:SX131166 JA131166:JB131166 WVM65630:WVN65630 WLQ65630:WLR65630 WBU65630:WBV65630 VRY65630:VRZ65630 VIC65630:VID65630 UYG65630:UYH65630 UOK65630:UOL65630 UEO65630:UEP65630 TUS65630:TUT65630 TKW65630:TKX65630 TBA65630:TBB65630 SRE65630:SRF65630 SHI65630:SHJ65630 RXM65630:RXN65630 RNQ65630:RNR65630 RDU65630:RDV65630 QTY65630:QTZ65630 QKC65630:QKD65630 QAG65630:QAH65630 PQK65630:PQL65630 PGO65630:PGP65630 OWS65630:OWT65630 OMW65630:OMX65630 ODA65630:ODB65630 NTE65630:NTF65630 NJI65630:NJJ65630 MZM65630:MZN65630 MPQ65630:MPR65630 MFU65630:MFV65630 LVY65630:LVZ65630 LMC65630:LMD65630 LCG65630:LCH65630 KSK65630:KSL65630 KIO65630:KIP65630 JYS65630:JYT65630 JOW65630:JOX65630 JFA65630:JFB65630 IVE65630:IVF65630 ILI65630:ILJ65630 IBM65630:IBN65630 HRQ65630:HRR65630 HHU65630:HHV65630 GXY65630:GXZ65630 GOC65630:GOD65630 GEG65630:GEH65630 FUK65630:FUL65630 FKO65630:FKP65630 FAS65630:FAT65630 EQW65630:EQX65630 EHA65630:EHB65630 DXE65630:DXF65630 DNI65630:DNJ65630 DDM65630:DDN65630 CTQ65630:CTR65630 CJU65630:CJV65630 BZY65630:BZZ65630 BQC65630:BQD65630 BGG65630:BGH65630 AWK65630:AWL65630 AMO65630:AMP65630 ACS65630:ACT65630 SW65630:SX65630 JA65630:JB65630 L65630 L131166 L196702 L262238 L327774 L393310 L458846 L524382 L589918 L655454 L720990 L786526 L852062 L917598 L983134 WVS983140:WVS983189 WLW983140:WLW983189 WCA983140:WCA983189 VSE983140:VSE983189 VII983140:VII983189 UYM983140:UYM983189 UOQ983140:UOQ983189 UEU983140:UEU983189 TUY983140:TUY983189 TLC983140:TLC983189 TBG983140:TBG983189 SRK983140:SRK983189 SHO983140:SHO983189 RXS983140:RXS983189 RNW983140:RNW983189 REA983140:REA983189 QUE983140:QUE983189 QKI983140:QKI983189 QAM983140:QAM983189 PQQ983140:PQQ983189 PGU983140:PGU983189 OWY983140:OWY983189 ONC983140:ONC983189 ODG983140:ODG983189 NTK983140:NTK983189 NJO983140:NJO983189 MZS983140:MZS983189 MPW983140:MPW983189 MGA983140:MGA983189 LWE983140:LWE983189 LMI983140:LMI983189 LCM983140:LCM983189 KSQ983140:KSQ983189 KIU983140:KIU983189 JYY983140:JYY983189 JPC983140:JPC983189 JFG983140:JFG983189 IVK983140:IVK983189 ILO983140:ILO983189 IBS983140:IBS983189 HRW983140:HRW983189 HIA983140:HIA983189 GYE983140:GYE983189 GOI983140:GOI983189 GEM983140:GEM983189 FUQ983140:FUQ983189 FKU983140:FKU983189 FAY983140:FAY983189 ERC983140:ERC983189 EHG983140:EHG983189 DXK983140:DXK983189 DNO983140:DNO983189 DDS983140:DDS983189 CTW983140:CTW983189 CKA983140:CKA983189 CAE983140:CAE983189 BQI983140:BQI983189 BGM983140:BGM983189 AWQ983140:AWQ983189 AMU983140:AMU983189 ACY983140:ACY983189 TC983140:TC983189 JG983140:JG983189 WVS917604:WVS917653 WLW917604:WLW917653 WCA917604:WCA917653 VSE917604:VSE917653 VII917604:VII917653 UYM917604:UYM917653 UOQ917604:UOQ917653 UEU917604:UEU917653 TUY917604:TUY917653 TLC917604:TLC917653 TBG917604:TBG917653 SRK917604:SRK917653 SHO917604:SHO917653 RXS917604:RXS917653 RNW917604:RNW917653 REA917604:REA917653 QUE917604:QUE917653 QKI917604:QKI917653 QAM917604:QAM917653 PQQ917604:PQQ917653 PGU917604:PGU917653 OWY917604:OWY917653 ONC917604:ONC917653 ODG917604:ODG917653 NTK917604:NTK917653 NJO917604:NJO917653 MZS917604:MZS917653 MPW917604:MPW917653 MGA917604:MGA917653 LWE917604:LWE917653 LMI917604:LMI917653 LCM917604:LCM917653 KSQ917604:KSQ917653 KIU917604:KIU917653 JYY917604:JYY917653 JPC917604:JPC917653 JFG917604:JFG917653 IVK917604:IVK917653 ILO917604:ILO917653 IBS917604:IBS917653 HRW917604:HRW917653 HIA917604:HIA917653 GYE917604:GYE917653 GOI917604:GOI917653 GEM917604:GEM917653 FUQ917604:FUQ917653 FKU917604:FKU917653 FAY917604:FAY917653 ERC917604:ERC917653 EHG917604:EHG917653 DXK917604:DXK917653 DNO917604:DNO917653 DDS917604:DDS917653 CTW917604:CTW917653 CKA917604:CKA917653 CAE917604:CAE917653 BQI917604:BQI917653 BGM917604:BGM917653 AWQ917604:AWQ917653 AMU917604:AMU917653 ACY917604:ACY917653 TC917604:TC917653 JG917604:JG917653 WVS852068:WVS852117 WLW852068:WLW852117 WCA852068:WCA852117 VSE852068:VSE852117 VII852068:VII852117 UYM852068:UYM852117 UOQ852068:UOQ852117 UEU852068:UEU852117 TUY852068:TUY852117 TLC852068:TLC852117 TBG852068:TBG852117 SRK852068:SRK852117 SHO852068:SHO852117 RXS852068:RXS852117 RNW852068:RNW852117 REA852068:REA852117 QUE852068:QUE852117 QKI852068:QKI852117 QAM852068:QAM852117 PQQ852068:PQQ852117 PGU852068:PGU852117 OWY852068:OWY852117 ONC852068:ONC852117 ODG852068:ODG852117 NTK852068:NTK852117 NJO852068:NJO852117 MZS852068:MZS852117 MPW852068:MPW852117 MGA852068:MGA852117 LWE852068:LWE852117 LMI852068:LMI852117 LCM852068:LCM852117 KSQ852068:KSQ852117 KIU852068:KIU852117 JYY852068:JYY852117 JPC852068:JPC852117 JFG852068:JFG852117 IVK852068:IVK852117 ILO852068:ILO852117 IBS852068:IBS852117 HRW852068:HRW852117 HIA852068:HIA852117 GYE852068:GYE852117 GOI852068:GOI852117 GEM852068:GEM852117 FUQ852068:FUQ852117 FKU852068:FKU852117 FAY852068:FAY852117 ERC852068:ERC852117 EHG852068:EHG852117 DXK852068:DXK852117 DNO852068:DNO852117 DDS852068:DDS852117 CTW852068:CTW852117 CKA852068:CKA852117 CAE852068:CAE852117 BQI852068:BQI852117 BGM852068:BGM852117 AWQ852068:AWQ852117 AMU852068:AMU852117 ACY852068:ACY852117 TC852068:TC852117 JG852068:JG852117 WVS786532:WVS786581 WLW786532:WLW786581 WCA786532:WCA786581 VSE786532:VSE786581 VII786532:VII786581 UYM786532:UYM786581 UOQ786532:UOQ786581 UEU786532:UEU786581 TUY786532:TUY786581 TLC786532:TLC786581 TBG786532:TBG786581 SRK786532:SRK786581 SHO786532:SHO786581 RXS786532:RXS786581 RNW786532:RNW786581 REA786532:REA786581 QUE786532:QUE786581 QKI786532:QKI786581 QAM786532:QAM786581 PQQ786532:PQQ786581 PGU786532:PGU786581 OWY786532:OWY786581 ONC786532:ONC786581 ODG786532:ODG786581 NTK786532:NTK786581 NJO786532:NJO786581 MZS786532:MZS786581 MPW786532:MPW786581 MGA786532:MGA786581 LWE786532:LWE786581 LMI786532:LMI786581 LCM786532:LCM786581 KSQ786532:KSQ786581 KIU786532:KIU786581 JYY786532:JYY786581 JPC786532:JPC786581 JFG786532:JFG786581 IVK786532:IVK786581 ILO786532:ILO786581 IBS786532:IBS786581 HRW786532:HRW786581 HIA786532:HIA786581 GYE786532:GYE786581 GOI786532:GOI786581 GEM786532:GEM786581 FUQ786532:FUQ786581 FKU786532:FKU786581 FAY786532:FAY786581 ERC786532:ERC786581 EHG786532:EHG786581 DXK786532:DXK786581 DNO786532:DNO786581 DDS786532:DDS786581 CTW786532:CTW786581 CKA786532:CKA786581 CAE786532:CAE786581 BQI786532:BQI786581 BGM786532:BGM786581 AWQ786532:AWQ786581 AMU786532:AMU786581 ACY786532:ACY786581 TC786532:TC786581 JG786532:JG786581 WVS720996:WVS721045 WLW720996:WLW721045 WCA720996:WCA721045 VSE720996:VSE721045 VII720996:VII721045 UYM720996:UYM721045 UOQ720996:UOQ721045 UEU720996:UEU721045 TUY720996:TUY721045 TLC720996:TLC721045 TBG720996:TBG721045 SRK720996:SRK721045 SHO720996:SHO721045 RXS720996:RXS721045 RNW720996:RNW721045 REA720996:REA721045 QUE720996:QUE721045 QKI720996:QKI721045 QAM720996:QAM721045 PQQ720996:PQQ721045 PGU720996:PGU721045 OWY720996:OWY721045 ONC720996:ONC721045 ODG720996:ODG721045 NTK720996:NTK721045 NJO720996:NJO721045 MZS720996:MZS721045 MPW720996:MPW721045 MGA720996:MGA721045 LWE720996:LWE721045 LMI720996:LMI721045 LCM720996:LCM721045 KSQ720996:KSQ721045 KIU720996:KIU721045 JYY720996:JYY721045 JPC720996:JPC721045 JFG720996:JFG721045 IVK720996:IVK721045 ILO720996:ILO721045 IBS720996:IBS721045 HRW720996:HRW721045 HIA720996:HIA721045 GYE720996:GYE721045 GOI720996:GOI721045 GEM720996:GEM721045 FUQ720996:FUQ721045 FKU720996:FKU721045 FAY720996:FAY721045 ERC720996:ERC721045 EHG720996:EHG721045 DXK720996:DXK721045 DNO720996:DNO721045 DDS720996:DDS721045 CTW720996:CTW721045 CKA720996:CKA721045 CAE720996:CAE721045 BQI720996:BQI721045 BGM720996:BGM721045 AWQ720996:AWQ721045 AMU720996:AMU721045 ACY720996:ACY721045 TC720996:TC721045 JG720996:JG721045 WVS655460:WVS655509 WLW655460:WLW655509 WCA655460:WCA655509 VSE655460:VSE655509 VII655460:VII655509 UYM655460:UYM655509 UOQ655460:UOQ655509 UEU655460:UEU655509 TUY655460:TUY655509 TLC655460:TLC655509 TBG655460:TBG655509 SRK655460:SRK655509 SHO655460:SHO655509 RXS655460:RXS655509 RNW655460:RNW655509 REA655460:REA655509 QUE655460:QUE655509 QKI655460:QKI655509 QAM655460:QAM655509 PQQ655460:PQQ655509 PGU655460:PGU655509 OWY655460:OWY655509 ONC655460:ONC655509 ODG655460:ODG655509 NTK655460:NTK655509 NJO655460:NJO655509 MZS655460:MZS655509 MPW655460:MPW655509 MGA655460:MGA655509 LWE655460:LWE655509 LMI655460:LMI655509 LCM655460:LCM655509 KSQ655460:KSQ655509 KIU655460:KIU655509 JYY655460:JYY655509 JPC655460:JPC655509 JFG655460:JFG655509 IVK655460:IVK655509 ILO655460:ILO655509 IBS655460:IBS655509 HRW655460:HRW655509 HIA655460:HIA655509 GYE655460:GYE655509 GOI655460:GOI655509 GEM655460:GEM655509 FUQ655460:FUQ655509 FKU655460:FKU655509 FAY655460:FAY655509 ERC655460:ERC655509 EHG655460:EHG655509 DXK655460:DXK655509 DNO655460:DNO655509 DDS655460:DDS655509 CTW655460:CTW655509 CKA655460:CKA655509 CAE655460:CAE655509 BQI655460:BQI655509 BGM655460:BGM655509 AWQ655460:AWQ655509 AMU655460:AMU655509 ACY655460:ACY655509 TC655460:TC655509 JG655460:JG655509 WVS589924:WVS589973 WLW589924:WLW589973 WCA589924:WCA589973 VSE589924:VSE589973 VII589924:VII589973 UYM589924:UYM589973 UOQ589924:UOQ589973 UEU589924:UEU589973 TUY589924:TUY589973 TLC589924:TLC589973 TBG589924:TBG589973 SRK589924:SRK589973 SHO589924:SHO589973 RXS589924:RXS589973 RNW589924:RNW589973 REA589924:REA589973 QUE589924:QUE589973 QKI589924:QKI589973 QAM589924:QAM589973 PQQ589924:PQQ589973 PGU589924:PGU589973 OWY589924:OWY589973 ONC589924:ONC589973 ODG589924:ODG589973 NTK589924:NTK589973 NJO589924:NJO589973 MZS589924:MZS589973 MPW589924:MPW589973 MGA589924:MGA589973 LWE589924:LWE589973 LMI589924:LMI589973 LCM589924:LCM589973 KSQ589924:KSQ589973 KIU589924:KIU589973 JYY589924:JYY589973 JPC589924:JPC589973 JFG589924:JFG589973 IVK589924:IVK589973 ILO589924:ILO589973 IBS589924:IBS589973 HRW589924:HRW589973 HIA589924:HIA589973 GYE589924:GYE589973 GOI589924:GOI589973 GEM589924:GEM589973 FUQ589924:FUQ589973 FKU589924:FKU589973 FAY589924:FAY589973 ERC589924:ERC589973 EHG589924:EHG589973 DXK589924:DXK589973 DNO589924:DNO589973 DDS589924:DDS589973 CTW589924:CTW589973 CKA589924:CKA589973 CAE589924:CAE589973 BQI589924:BQI589973 BGM589924:BGM589973 AWQ589924:AWQ589973 AMU589924:AMU589973 ACY589924:ACY589973 TC589924:TC589973 JG589924:JG589973 WVS524388:WVS524437 WLW524388:WLW524437 WCA524388:WCA524437 VSE524388:VSE524437 VII524388:VII524437 UYM524388:UYM524437 UOQ524388:UOQ524437 UEU524388:UEU524437 TUY524388:TUY524437 TLC524388:TLC524437 TBG524388:TBG524437 SRK524388:SRK524437 SHO524388:SHO524437 RXS524388:RXS524437 RNW524388:RNW524437 REA524388:REA524437 QUE524388:QUE524437 QKI524388:QKI524437 QAM524388:QAM524437 PQQ524388:PQQ524437 PGU524388:PGU524437 OWY524388:OWY524437 ONC524388:ONC524437 ODG524388:ODG524437 NTK524388:NTK524437 NJO524388:NJO524437 MZS524388:MZS524437 MPW524388:MPW524437 MGA524388:MGA524437 LWE524388:LWE524437 LMI524388:LMI524437 LCM524388:LCM524437 KSQ524388:KSQ524437 KIU524388:KIU524437 JYY524388:JYY524437 JPC524388:JPC524437 JFG524388:JFG524437 IVK524388:IVK524437 ILO524388:ILO524437 IBS524388:IBS524437 HRW524388:HRW524437 HIA524388:HIA524437 GYE524388:GYE524437 GOI524388:GOI524437 GEM524388:GEM524437 FUQ524388:FUQ524437 FKU524388:FKU524437 FAY524388:FAY524437 ERC524388:ERC524437 EHG524388:EHG524437 DXK524388:DXK524437 DNO524388:DNO524437 DDS524388:DDS524437 CTW524388:CTW524437 CKA524388:CKA524437 CAE524388:CAE524437 BQI524388:BQI524437 BGM524388:BGM524437 AWQ524388:AWQ524437 AMU524388:AMU524437 ACY524388:ACY524437 TC524388:TC524437 JG524388:JG524437 WVS458852:WVS458901 WLW458852:WLW458901 WCA458852:WCA458901 VSE458852:VSE458901 VII458852:VII458901 UYM458852:UYM458901 UOQ458852:UOQ458901 UEU458852:UEU458901 TUY458852:TUY458901 TLC458852:TLC458901 TBG458852:TBG458901 SRK458852:SRK458901 SHO458852:SHO458901 RXS458852:RXS458901 RNW458852:RNW458901 REA458852:REA458901 QUE458852:QUE458901 QKI458852:QKI458901 QAM458852:QAM458901 PQQ458852:PQQ458901 PGU458852:PGU458901 OWY458852:OWY458901 ONC458852:ONC458901 ODG458852:ODG458901 NTK458852:NTK458901 NJO458852:NJO458901 MZS458852:MZS458901 MPW458852:MPW458901 MGA458852:MGA458901 LWE458852:LWE458901 LMI458852:LMI458901 LCM458852:LCM458901 KSQ458852:KSQ458901 KIU458852:KIU458901 JYY458852:JYY458901 JPC458852:JPC458901 JFG458852:JFG458901 IVK458852:IVK458901 ILO458852:ILO458901 IBS458852:IBS458901 HRW458852:HRW458901 HIA458852:HIA458901 GYE458852:GYE458901 GOI458852:GOI458901 GEM458852:GEM458901 FUQ458852:FUQ458901 FKU458852:FKU458901 FAY458852:FAY458901 ERC458852:ERC458901 EHG458852:EHG458901 DXK458852:DXK458901 DNO458852:DNO458901 DDS458852:DDS458901 CTW458852:CTW458901 CKA458852:CKA458901 CAE458852:CAE458901 BQI458852:BQI458901 BGM458852:BGM458901 AWQ458852:AWQ458901 AMU458852:AMU458901 ACY458852:ACY458901 TC458852:TC458901 JG458852:JG458901 WVS393316:WVS393365 WLW393316:WLW393365 WCA393316:WCA393365 VSE393316:VSE393365 VII393316:VII393365 UYM393316:UYM393365 UOQ393316:UOQ393365 UEU393316:UEU393365 TUY393316:TUY393365 TLC393316:TLC393365 TBG393316:TBG393365 SRK393316:SRK393365 SHO393316:SHO393365 RXS393316:RXS393365 RNW393316:RNW393365 REA393316:REA393365 QUE393316:QUE393365 QKI393316:QKI393365 QAM393316:QAM393365 PQQ393316:PQQ393365 PGU393316:PGU393365 OWY393316:OWY393365 ONC393316:ONC393365 ODG393316:ODG393365 NTK393316:NTK393365 NJO393316:NJO393365 MZS393316:MZS393365 MPW393316:MPW393365 MGA393316:MGA393365 LWE393316:LWE393365 LMI393316:LMI393365 LCM393316:LCM393365 KSQ393316:KSQ393365 KIU393316:KIU393365 JYY393316:JYY393365 JPC393316:JPC393365 JFG393316:JFG393365 IVK393316:IVK393365 ILO393316:ILO393365 IBS393316:IBS393365 HRW393316:HRW393365 HIA393316:HIA393365 GYE393316:GYE393365 GOI393316:GOI393365 GEM393316:GEM393365 FUQ393316:FUQ393365 FKU393316:FKU393365 FAY393316:FAY393365 ERC393316:ERC393365 EHG393316:EHG393365 DXK393316:DXK393365 DNO393316:DNO393365 DDS393316:DDS393365 CTW393316:CTW393365 CKA393316:CKA393365 CAE393316:CAE393365 BQI393316:BQI393365 BGM393316:BGM393365 AWQ393316:AWQ393365 AMU393316:AMU393365 ACY393316:ACY393365 TC393316:TC393365 JG393316:JG393365 WVS327780:WVS327829 WLW327780:WLW327829 WCA327780:WCA327829 VSE327780:VSE327829 VII327780:VII327829 UYM327780:UYM327829 UOQ327780:UOQ327829 UEU327780:UEU327829 TUY327780:TUY327829 TLC327780:TLC327829 TBG327780:TBG327829 SRK327780:SRK327829 SHO327780:SHO327829 RXS327780:RXS327829 RNW327780:RNW327829 REA327780:REA327829 QUE327780:QUE327829 QKI327780:QKI327829 QAM327780:QAM327829 PQQ327780:PQQ327829 PGU327780:PGU327829 OWY327780:OWY327829 ONC327780:ONC327829 ODG327780:ODG327829 NTK327780:NTK327829 NJO327780:NJO327829 MZS327780:MZS327829 MPW327780:MPW327829 MGA327780:MGA327829 LWE327780:LWE327829 LMI327780:LMI327829 LCM327780:LCM327829 KSQ327780:KSQ327829 KIU327780:KIU327829 JYY327780:JYY327829 JPC327780:JPC327829 JFG327780:JFG327829 IVK327780:IVK327829 ILO327780:ILO327829 IBS327780:IBS327829 HRW327780:HRW327829 HIA327780:HIA327829 GYE327780:GYE327829 GOI327780:GOI327829 GEM327780:GEM327829 FUQ327780:FUQ327829 FKU327780:FKU327829 FAY327780:FAY327829 ERC327780:ERC327829 EHG327780:EHG327829 DXK327780:DXK327829 DNO327780:DNO327829 DDS327780:DDS327829 CTW327780:CTW327829 CKA327780:CKA327829 CAE327780:CAE327829 BQI327780:BQI327829 BGM327780:BGM327829 AWQ327780:AWQ327829 AMU327780:AMU327829 ACY327780:ACY327829 TC327780:TC327829 JG327780:JG327829 WVS262244:WVS262293 WLW262244:WLW262293 WCA262244:WCA262293 VSE262244:VSE262293 VII262244:VII262293 UYM262244:UYM262293 UOQ262244:UOQ262293 UEU262244:UEU262293 TUY262244:TUY262293 TLC262244:TLC262293 TBG262244:TBG262293 SRK262244:SRK262293 SHO262244:SHO262293 RXS262244:RXS262293 RNW262244:RNW262293 REA262244:REA262293 QUE262244:QUE262293 QKI262244:QKI262293 QAM262244:QAM262293 PQQ262244:PQQ262293 PGU262244:PGU262293 OWY262244:OWY262293 ONC262244:ONC262293 ODG262244:ODG262293 NTK262244:NTK262293 NJO262244:NJO262293 MZS262244:MZS262293 MPW262244:MPW262293 MGA262244:MGA262293 LWE262244:LWE262293 LMI262244:LMI262293 LCM262244:LCM262293 KSQ262244:KSQ262293 KIU262244:KIU262293 JYY262244:JYY262293 JPC262244:JPC262293 JFG262244:JFG262293 IVK262244:IVK262293 ILO262244:ILO262293 IBS262244:IBS262293 HRW262244:HRW262293 HIA262244:HIA262293 GYE262244:GYE262293 GOI262244:GOI262293 GEM262244:GEM262293 FUQ262244:FUQ262293 FKU262244:FKU262293 FAY262244:FAY262293 ERC262244:ERC262293 EHG262244:EHG262293 DXK262244:DXK262293 DNO262244:DNO262293 DDS262244:DDS262293 CTW262244:CTW262293 CKA262244:CKA262293 CAE262244:CAE262293 BQI262244:BQI262293 BGM262244:BGM262293 AWQ262244:AWQ262293 AMU262244:AMU262293 ACY262244:ACY262293 TC262244:TC262293 JG262244:JG262293 WVS196708:WVS196757 WLW196708:WLW196757 WCA196708:WCA196757 VSE196708:VSE196757 VII196708:VII196757 UYM196708:UYM196757 UOQ196708:UOQ196757 UEU196708:UEU196757 TUY196708:TUY196757 TLC196708:TLC196757 TBG196708:TBG196757 SRK196708:SRK196757 SHO196708:SHO196757 RXS196708:RXS196757 RNW196708:RNW196757 REA196708:REA196757 QUE196708:QUE196757 QKI196708:QKI196757 QAM196708:QAM196757 PQQ196708:PQQ196757 PGU196708:PGU196757 OWY196708:OWY196757 ONC196708:ONC196757 ODG196708:ODG196757 NTK196708:NTK196757 NJO196708:NJO196757 MZS196708:MZS196757 MPW196708:MPW196757 MGA196708:MGA196757 LWE196708:LWE196757 LMI196708:LMI196757 LCM196708:LCM196757 KSQ196708:KSQ196757 KIU196708:KIU196757 JYY196708:JYY196757 JPC196708:JPC196757 JFG196708:JFG196757 IVK196708:IVK196757 ILO196708:ILO196757 IBS196708:IBS196757 HRW196708:HRW196757 HIA196708:HIA196757 GYE196708:GYE196757 GOI196708:GOI196757 GEM196708:GEM196757 FUQ196708:FUQ196757 FKU196708:FKU196757 FAY196708:FAY196757 ERC196708:ERC196757 EHG196708:EHG196757 DXK196708:DXK196757 DNO196708:DNO196757 DDS196708:DDS196757 CTW196708:CTW196757 CKA196708:CKA196757 CAE196708:CAE196757 BQI196708:BQI196757 BGM196708:BGM196757 AWQ196708:AWQ196757 AMU196708:AMU196757 ACY196708:ACY196757 TC196708:TC196757 JG196708:JG196757 WVS131172:WVS131221 WLW131172:WLW131221 WCA131172:WCA131221 VSE131172:VSE131221 VII131172:VII131221 UYM131172:UYM131221 UOQ131172:UOQ131221 UEU131172:UEU131221 TUY131172:TUY131221 TLC131172:TLC131221 TBG131172:TBG131221 SRK131172:SRK131221 SHO131172:SHO131221 RXS131172:RXS131221 RNW131172:RNW131221 REA131172:REA131221 QUE131172:QUE131221 QKI131172:QKI131221 QAM131172:QAM131221 PQQ131172:PQQ131221 PGU131172:PGU131221 OWY131172:OWY131221 ONC131172:ONC131221 ODG131172:ODG131221 NTK131172:NTK131221 NJO131172:NJO131221 MZS131172:MZS131221 MPW131172:MPW131221 MGA131172:MGA131221 LWE131172:LWE131221 LMI131172:LMI131221 LCM131172:LCM131221 KSQ131172:KSQ131221 KIU131172:KIU131221 JYY131172:JYY131221 JPC131172:JPC131221 JFG131172:JFG131221 IVK131172:IVK131221 ILO131172:ILO131221 IBS131172:IBS131221 HRW131172:HRW131221 HIA131172:HIA131221 GYE131172:GYE131221 GOI131172:GOI131221 GEM131172:GEM131221 FUQ131172:FUQ131221 FKU131172:FKU131221 FAY131172:FAY131221 ERC131172:ERC131221 EHG131172:EHG131221 DXK131172:DXK131221 DNO131172:DNO131221 DDS131172:DDS131221 CTW131172:CTW131221 CKA131172:CKA131221 CAE131172:CAE131221 BQI131172:BQI131221 BGM131172:BGM131221 AWQ131172:AWQ131221 AMU131172:AMU131221 ACY131172:ACY131221 TC131172:TC131221 JG131172:JG131221 WVS65636:WVS65685 WLW65636:WLW65685 WCA65636:WCA65685 VSE65636:VSE65685 VII65636:VII65685 UYM65636:UYM65685 UOQ65636:UOQ65685 UEU65636:UEU65685 TUY65636:TUY65685 TLC65636:TLC65685 TBG65636:TBG65685 SRK65636:SRK65685 SHO65636:SHO65685 RXS65636:RXS65685 RNW65636:RNW65685 REA65636:REA65685 QUE65636:QUE65685 QKI65636:QKI65685 QAM65636:QAM65685 PQQ65636:PQQ65685 PGU65636:PGU65685 OWY65636:OWY65685 ONC65636:ONC65685 ODG65636:ODG65685 NTK65636:NTK65685 NJO65636:NJO65685 MZS65636:MZS65685 MPW65636:MPW65685 MGA65636:MGA65685 LWE65636:LWE65685 LMI65636:LMI65685 LCM65636:LCM65685 KSQ65636:KSQ65685 KIU65636:KIU65685 JYY65636:JYY65685 JPC65636:JPC65685 JFG65636:JFG65685 IVK65636:IVK65685 ILO65636:ILO65685 IBS65636:IBS65685 HRW65636:HRW65685 HIA65636:HIA65685 GYE65636:GYE65685 GOI65636:GOI65685 GEM65636:GEM65685 FUQ65636:FUQ65685 FKU65636:FKU65685 FAY65636:FAY65685 ERC65636:ERC65685 EHG65636:EHG65685 DXK65636:DXK65685 DNO65636:DNO65685 DDS65636:DDS65685 CTW65636:CTW65685 CKA65636:CKA65685 CAE65636:CAE65685 BQI65636:BQI65685 BGM65636:BGM65685 AWQ65636:AWQ65685 AMU65636:AMU65685 ACY65636:ACY65685 TC65636:TC65685 JG65636:JG65685 WVL983140:WVM983189 WLP983140:WLQ983189 WBT983140:WBU983189 VRX983140:VRY983189 VIB983140:VIC983189 UYF983140:UYG983189 UOJ983140:UOK983189 UEN983140:UEO983189 TUR983140:TUS983189 TKV983140:TKW983189 TAZ983140:TBA983189 SRD983140:SRE983189 SHH983140:SHI983189 RXL983140:RXM983189 RNP983140:RNQ983189 RDT983140:RDU983189 QTX983140:QTY983189 QKB983140:QKC983189 QAF983140:QAG983189 PQJ983140:PQK983189 PGN983140:PGO983189 OWR983140:OWS983189 OMV983140:OMW983189 OCZ983140:ODA983189 NTD983140:NTE983189 NJH983140:NJI983189 MZL983140:MZM983189 MPP983140:MPQ983189 MFT983140:MFU983189 LVX983140:LVY983189 LMB983140:LMC983189 LCF983140:LCG983189 KSJ983140:KSK983189 KIN983140:KIO983189 JYR983140:JYS983189 JOV983140:JOW983189 JEZ983140:JFA983189 IVD983140:IVE983189 ILH983140:ILI983189 IBL983140:IBM983189 HRP983140:HRQ983189 HHT983140:HHU983189 GXX983140:GXY983189 GOB983140:GOC983189 GEF983140:GEG983189 FUJ983140:FUK983189 FKN983140:FKO983189 FAR983140:FAS983189 EQV983140:EQW983189 EGZ983140:EHA983189 DXD983140:DXE983189 DNH983140:DNI983189 DDL983140:DDM983189 CTP983140:CTQ983189 CJT983140:CJU983189 BZX983140:BZY983189 BQB983140:BQC983189 BGF983140:BGG983189 AWJ983140:AWK983189 AMN983140:AMO983189 ACR983140:ACS983189 SV983140:SW983189 IZ983140:JA983189 WVL917604:WVM917653 WLP917604:WLQ917653 WBT917604:WBU917653 VRX917604:VRY917653 VIB917604:VIC917653 UYF917604:UYG917653 UOJ917604:UOK917653 UEN917604:UEO917653 TUR917604:TUS917653 TKV917604:TKW917653 TAZ917604:TBA917653 SRD917604:SRE917653 SHH917604:SHI917653 RXL917604:RXM917653 RNP917604:RNQ917653 RDT917604:RDU917653 QTX917604:QTY917653 QKB917604:QKC917653 QAF917604:QAG917653 PQJ917604:PQK917653 PGN917604:PGO917653 OWR917604:OWS917653 OMV917604:OMW917653 OCZ917604:ODA917653 NTD917604:NTE917653 NJH917604:NJI917653 MZL917604:MZM917653 MPP917604:MPQ917653 MFT917604:MFU917653 LVX917604:LVY917653 LMB917604:LMC917653 LCF917604:LCG917653 KSJ917604:KSK917653 KIN917604:KIO917653 JYR917604:JYS917653 JOV917604:JOW917653 JEZ917604:JFA917653 IVD917604:IVE917653 ILH917604:ILI917653 IBL917604:IBM917653 HRP917604:HRQ917653 HHT917604:HHU917653 GXX917604:GXY917653 GOB917604:GOC917653 GEF917604:GEG917653 FUJ917604:FUK917653 FKN917604:FKO917653 FAR917604:FAS917653 EQV917604:EQW917653 EGZ917604:EHA917653 DXD917604:DXE917653 DNH917604:DNI917653 DDL917604:DDM917653 CTP917604:CTQ917653 CJT917604:CJU917653 BZX917604:BZY917653 BQB917604:BQC917653 BGF917604:BGG917653 AWJ917604:AWK917653 AMN917604:AMO917653 ACR917604:ACS917653 SV917604:SW917653 IZ917604:JA917653 WVL852068:WVM852117 WLP852068:WLQ852117 WBT852068:WBU852117 VRX852068:VRY852117 VIB852068:VIC852117 UYF852068:UYG852117 UOJ852068:UOK852117 UEN852068:UEO852117 TUR852068:TUS852117 TKV852068:TKW852117 TAZ852068:TBA852117 SRD852068:SRE852117 SHH852068:SHI852117 RXL852068:RXM852117 RNP852068:RNQ852117 RDT852068:RDU852117 QTX852068:QTY852117 QKB852068:QKC852117 QAF852068:QAG852117 PQJ852068:PQK852117 PGN852068:PGO852117 OWR852068:OWS852117 OMV852068:OMW852117 OCZ852068:ODA852117 NTD852068:NTE852117 NJH852068:NJI852117 MZL852068:MZM852117 MPP852068:MPQ852117 MFT852068:MFU852117 LVX852068:LVY852117 LMB852068:LMC852117 LCF852068:LCG852117 KSJ852068:KSK852117 KIN852068:KIO852117 JYR852068:JYS852117 JOV852068:JOW852117 JEZ852068:JFA852117 IVD852068:IVE852117 ILH852068:ILI852117 IBL852068:IBM852117 HRP852068:HRQ852117 HHT852068:HHU852117 GXX852068:GXY852117 GOB852068:GOC852117 GEF852068:GEG852117 FUJ852068:FUK852117 FKN852068:FKO852117 FAR852068:FAS852117 EQV852068:EQW852117 EGZ852068:EHA852117 DXD852068:DXE852117 DNH852068:DNI852117 DDL852068:DDM852117 CTP852068:CTQ852117 CJT852068:CJU852117 BZX852068:BZY852117 BQB852068:BQC852117 BGF852068:BGG852117 AWJ852068:AWK852117 AMN852068:AMO852117 ACR852068:ACS852117 SV852068:SW852117 IZ852068:JA852117 WVL786532:WVM786581 WLP786532:WLQ786581 WBT786532:WBU786581 VRX786532:VRY786581 VIB786532:VIC786581 UYF786532:UYG786581 UOJ786532:UOK786581 UEN786532:UEO786581 TUR786532:TUS786581 TKV786532:TKW786581 TAZ786532:TBA786581 SRD786532:SRE786581 SHH786532:SHI786581 RXL786532:RXM786581 RNP786532:RNQ786581 RDT786532:RDU786581 QTX786532:QTY786581 QKB786532:QKC786581 QAF786532:QAG786581 PQJ786532:PQK786581 PGN786532:PGO786581 OWR786532:OWS786581 OMV786532:OMW786581 OCZ786532:ODA786581 NTD786532:NTE786581 NJH786532:NJI786581 MZL786532:MZM786581 MPP786532:MPQ786581 MFT786532:MFU786581 LVX786532:LVY786581 LMB786532:LMC786581 LCF786532:LCG786581 KSJ786532:KSK786581 KIN786532:KIO786581 JYR786532:JYS786581 JOV786532:JOW786581 JEZ786532:JFA786581 IVD786532:IVE786581 ILH786532:ILI786581 IBL786532:IBM786581 HRP786532:HRQ786581 HHT786532:HHU786581 GXX786532:GXY786581 GOB786532:GOC786581 GEF786532:GEG786581 FUJ786532:FUK786581 FKN786532:FKO786581 FAR786532:FAS786581 EQV786532:EQW786581 EGZ786532:EHA786581 DXD786532:DXE786581 DNH786532:DNI786581 DDL786532:DDM786581 CTP786532:CTQ786581 CJT786532:CJU786581 BZX786532:BZY786581 BQB786532:BQC786581 BGF786532:BGG786581 AWJ786532:AWK786581 AMN786532:AMO786581 ACR786532:ACS786581 SV786532:SW786581 IZ786532:JA786581 WVL720996:WVM721045 WLP720996:WLQ721045 WBT720996:WBU721045 VRX720996:VRY721045 VIB720996:VIC721045 UYF720996:UYG721045 UOJ720996:UOK721045 UEN720996:UEO721045 TUR720996:TUS721045 TKV720996:TKW721045 TAZ720996:TBA721045 SRD720996:SRE721045 SHH720996:SHI721045 RXL720996:RXM721045 RNP720996:RNQ721045 RDT720996:RDU721045 QTX720996:QTY721045 QKB720996:QKC721045 QAF720996:QAG721045 PQJ720996:PQK721045 PGN720996:PGO721045 OWR720996:OWS721045 OMV720996:OMW721045 OCZ720996:ODA721045 NTD720996:NTE721045 NJH720996:NJI721045 MZL720996:MZM721045 MPP720996:MPQ721045 MFT720996:MFU721045 LVX720996:LVY721045 LMB720996:LMC721045 LCF720996:LCG721045 KSJ720996:KSK721045 KIN720996:KIO721045 JYR720996:JYS721045 JOV720996:JOW721045 JEZ720996:JFA721045 IVD720996:IVE721045 ILH720996:ILI721045 IBL720996:IBM721045 HRP720996:HRQ721045 HHT720996:HHU721045 GXX720996:GXY721045 GOB720996:GOC721045 GEF720996:GEG721045 FUJ720996:FUK721045 FKN720996:FKO721045 FAR720996:FAS721045 EQV720996:EQW721045 EGZ720996:EHA721045 DXD720996:DXE721045 DNH720996:DNI721045 DDL720996:DDM721045 CTP720996:CTQ721045 CJT720996:CJU721045 BZX720996:BZY721045 BQB720996:BQC721045 BGF720996:BGG721045 AWJ720996:AWK721045 AMN720996:AMO721045 ACR720996:ACS721045 SV720996:SW721045 IZ720996:JA721045 WVL655460:WVM655509 WLP655460:WLQ655509 WBT655460:WBU655509 VRX655460:VRY655509 VIB655460:VIC655509 UYF655460:UYG655509 UOJ655460:UOK655509 UEN655460:UEO655509 TUR655460:TUS655509 TKV655460:TKW655509 TAZ655460:TBA655509 SRD655460:SRE655509 SHH655460:SHI655509 RXL655460:RXM655509 RNP655460:RNQ655509 RDT655460:RDU655509 QTX655460:QTY655509 QKB655460:QKC655509 QAF655460:QAG655509 PQJ655460:PQK655509 PGN655460:PGO655509 OWR655460:OWS655509 OMV655460:OMW655509 OCZ655460:ODA655509 NTD655460:NTE655509 NJH655460:NJI655509 MZL655460:MZM655509 MPP655460:MPQ655509 MFT655460:MFU655509 LVX655460:LVY655509 LMB655460:LMC655509 LCF655460:LCG655509 KSJ655460:KSK655509 KIN655460:KIO655509 JYR655460:JYS655509 JOV655460:JOW655509 JEZ655460:JFA655509 IVD655460:IVE655509 ILH655460:ILI655509 IBL655460:IBM655509 HRP655460:HRQ655509 HHT655460:HHU655509 GXX655460:GXY655509 GOB655460:GOC655509 GEF655460:GEG655509 FUJ655460:FUK655509 FKN655460:FKO655509 FAR655460:FAS655509 EQV655460:EQW655509 EGZ655460:EHA655509 DXD655460:DXE655509 DNH655460:DNI655509 DDL655460:DDM655509 CTP655460:CTQ655509 CJT655460:CJU655509 BZX655460:BZY655509 BQB655460:BQC655509 BGF655460:BGG655509 AWJ655460:AWK655509 AMN655460:AMO655509 ACR655460:ACS655509 SV655460:SW655509 IZ655460:JA655509 WVL589924:WVM589973 WLP589924:WLQ589973 WBT589924:WBU589973 VRX589924:VRY589973 VIB589924:VIC589973 UYF589924:UYG589973 UOJ589924:UOK589973 UEN589924:UEO589973 TUR589924:TUS589973 TKV589924:TKW589973 TAZ589924:TBA589973 SRD589924:SRE589973 SHH589924:SHI589973 RXL589924:RXM589973 RNP589924:RNQ589973 RDT589924:RDU589973 QTX589924:QTY589973 QKB589924:QKC589973 QAF589924:QAG589973 PQJ589924:PQK589973 PGN589924:PGO589973 OWR589924:OWS589973 OMV589924:OMW589973 OCZ589924:ODA589973 NTD589924:NTE589973 NJH589924:NJI589973 MZL589924:MZM589973 MPP589924:MPQ589973 MFT589924:MFU589973 LVX589924:LVY589973 LMB589924:LMC589973 LCF589924:LCG589973 KSJ589924:KSK589973 KIN589924:KIO589973 JYR589924:JYS589973 JOV589924:JOW589973 JEZ589924:JFA589973 IVD589924:IVE589973 ILH589924:ILI589973 IBL589924:IBM589973 HRP589924:HRQ589973 HHT589924:HHU589973 GXX589924:GXY589973 GOB589924:GOC589973 GEF589924:GEG589973 FUJ589924:FUK589973 FKN589924:FKO589973 FAR589924:FAS589973 EQV589924:EQW589973 EGZ589924:EHA589973 DXD589924:DXE589973 DNH589924:DNI589973 DDL589924:DDM589973 CTP589924:CTQ589973 CJT589924:CJU589973 BZX589924:BZY589973 BQB589924:BQC589973 BGF589924:BGG589973 AWJ589924:AWK589973 AMN589924:AMO589973 ACR589924:ACS589973 SV589924:SW589973 IZ589924:JA589973 WVL524388:WVM524437 WLP524388:WLQ524437 WBT524388:WBU524437 VRX524388:VRY524437 VIB524388:VIC524437 UYF524388:UYG524437 UOJ524388:UOK524437 UEN524388:UEO524437 TUR524388:TUS524437 TKV524388:TKW524437 TAZ524388:TBA524437 SRD524388:SRE524437 SHH524388:SHI524437 RXL524388:RXM524437 RNP524388:RNQ524437 RDT524388:RDU524437 QTX524388:QTY524437 QKB524388:QKC524437 QAF524388:QAG524437 PQJ524388:PQK524437 PGN524388:PGO524437 OWR524388:OWS524437 OMV524388:OMW524437 OCZ524388:ODA524437 NTD524388:NTE524437 NJH524388:NJI524437 MZL524388:MZM524437 MPP524388:MPQ524437 MFT524388:MFU524437 LVX524388:LVY524437 LMB524388:LMC524437 LCF524388:LCG524437 KSJ524388:KSK524437 KIN524388:KIO524437 JYR524388:JYS524437 JOV524388:JOW524437 JEZ524388:JFA524437 IVD524388:IVE524437 ILH524388:ILI524437 IBL524388:IBM524437 HRP524388:HRQ524437 HHT524388:HHU524437 GXX524388:GXY524437 GOB524388:GOC524437 GEF524388:GEG524437 FUJ524388:FUK524437 FKN524388:FKO524437 FAR524388:FAS524437 EQV524388:EQW524437 EGZ524388:EHA524437 DXD524388:DXE524437 DNH524388:DNI524437 DDL524388:DDM524437 CTP524388:CTQ524437 CJT524388:CJU524437 BZX524388:BZY524437 BQB524388:BQC524437 BGF524388:BGG524437 AWJ524388:AWK524437 AMN524388:AMO524437 ACR524388:ACS524437 SV524388:SW524437 IZ524388:JA524437 WVL458852:WVM458901 WLP458852:WLQ458901 WBT458852:WBU458901 VRX458852:VRY458901 VIB458852:VIC458901 UYF458852:UYG458901 UOJ458852:UOK458901 UEN458852:UEO458901 TUR458852:TUS458901 TKV458852:TKW458901 TAZ458852:TBA458901 SRD458852:SRE458901 SHH458852:SHI458901 RXL458852:RXM458901 RNP458852:RNQ458901 RDT458852:RDU458901 QTX458852:QTY458901 QKB458852:QKC458901 QAF458852:QAG458901 PQJ458852:PQK458901 PGN458852:PGO458901 OWR458852:OWS458901 OMV458852:OMW458901 OCZ458852:ODA458901 NTD458852:NTE458901 NJH458852:NJI458901 MZL458852:MZM458901 MPP458852:MPQ458901 MFT458852:MFU458901 LVX458852:LVY458901 LMB458852:LMC458901 LCF458852:LCG458901 KSJ458852:KSK458901 KIN458852:KIO458901 JYR458852:JYS458901 JOV458852:JOW458901 JEZ458852:JFA458901 IVD458852:IVE458901 ILH458852:ILI458901 IBL458852:IBM458901 HRP458852:HRQ458901 HHT458852:HHU458901 GXX458852:GXY458901 GOB458852:GOC458901 GEF458852:GEG458901 FUJ458852:FUK458901 FKN458852:FKO458901 FAR458852:FAS458901 EQV458852:EQW458901 EGZ458852:EHA458901 DXD458852:DXE458901 DNH458852:DNI458901 DDL458852:DDM458901 CTP458852:CTQ458901 CJT458852:CJU458901 BZX458852:BZY458901 BQB458852:BQC458901 BGF458852:BGG458901 AWJ458852:AWK458901 AMN458852:AMO458901 ACR458852:ACS458901 SV458852:SW458901 IZ458852:JA458901 WVL393316:WVM393365 WLP393316:WLQ393365 WBT393316:WBU393365 VRX393316:VRY393365 VIB393316:VIC393365 UYF393316:UYG393365 UOJ393316:UOK393365 UEN393316:UEO393365 TUR393316:TUS393365 TKV393316:TKW393365 TAZ393316:TBA393365 SRD393316:SRE393365 SHH393316:SHI393365 RXL393316:RXM393365 RNP393316:RNQ393365 RDT393316:RDU393365 QTX393316:QTY393365 QKB393316:QKC393365 QAF393316:QAG393365 PQJ393316:PQK393365 PGN393316:PGO393365 OWR393316:OWS393365 OMV393316:OMW393365 OCZ393316:ODA393365 NTD393316:NTE393365 NJH393316:NJI393365 MZL393316:MZM393365 MPP393316:MPQ393365 MFT393316:MFU393365 LVX393316:LVY393365 LMB393316:LMC393365 LCF393316:LCG393365 KSJ393316:KSK393365 KIN393316:KIO393365 JYR393316:JYS393365 JOV393316:JOW393365 JEZ393316:JFA393365 IVD393316:IVE393365 ILH393316:ILI393365 IBL393316:IBM393365 HRP393316:HRQ393365 HHT393316:HHU393365 GXX393316:GXY393365 GOB393316:GOC393365 GEF393316:GEG393365 FUJ393316:FUK393365 FKN393316:FKO393365 FAR393316:FAS393365 EQV393316:EQW393365 EGZ393316:EHA393365 DXD393316:DXE393365 DNH393316:DNI393365 DDL393316:DDM393365 CTP393316:CTQ393365 CJT393316:CJU393365 BZX393316:BZY393365 BQB393316:BQC393365 BGF393316:BGG393365 AWJ393316:AWK393365 AMN393316:AMO393365 ACR393316:ACS393365 SV393316:SW393365 IZ393316:JA393365 WVL327780:WVM327829 WLP327780:WLQ327829 WBT327780:WBU327829 VRX327780:VRY327829 VIB327780:VIC327829 UYF327780:UYG327829 UOJ327780:UOK327829 UEN327780:UEO327829 TUR327780:TUS327829 TKV327780:TKW327829 TAZ327780:TBA327829 SRD327780:SRE327829 SHH327780:SHI327829 RXL327780:RXM327829 RNP327780:RNQ327829 RDT327780:RDU327829 QTX327780:QTY327829 QKB327780:QKC327829 QAF327780:QAG327829 PQJ327780:PQK327829 PGN327780:PGO327829 OWR327780:OWS327829 OMV327780:OMW327829 OCZ327780:ODA327829 NTD327780:NTE327829 NJH327780:NJI327829 MZL327780:MZM327829 MPP327780:MPQ327829 MFT327780:MFU327829 LVX327780:LVY327829 LMB327780:LMC327829 LCF327780:LCG327829 KSJ327780:KSK327829 KIN327780:KIO327829 JYR327780:JYS327829 JOV327780:JOW327829 JEZ327780:JFA327829 IVD327780:IVE327829 ILH327780:ILI327829 IBL327780:IBM327829 HRP327780:HRQ327829 HHT327780:HHU327829 GXX327780:GXY327829 GOB327780:GOC327829 GEF327780:GEG327829 FUJ327780:FUK327829 FKN327780:FKO327829 FAR327780:FAS327829 EQV327780:EQW327829 EGZ327780:EHA327829 DXD327780:DXE327829 DNH327780:DNI327829 DDL327780:DDM327829 CTP327780:CTQ327829 CJT327780:CJU327829 BZX327780:BZY327829 BQB327780:BQC327829 BGF327780:BGG327829 AWJ327780:AWK327829 AMN327780:AMO327829 ACR327780:ACS327829 SV327780:SW327829 IZ327780:JA327829 WVL262244:WVM262293 WLP262244:WLQ262293 WBT262244:WBU262293 VRX262244:VRY262293 VIB262244:VIC262293 UYF262244:UYG262293 UOJ262244:UOK262293 UEN262244:UEO262293 TUR262244:TUS262293 TKV262244:TKW262293 TAZ262244:TBA262293 SRD262244:SRE262293 SHH262244:SHI262293 RXL262244:RXM262293 RNP262244:RNQ262293 RDT262244:RDU262293 QTX262244:QTY262293 QKB262244:QKC262293 QAF262244:QAG262293 PQJ262244:PQK262293 PGN262244:PGO262293 OWR262244:OWS262293 OMV262244:OMW262293 OCZ262244:ODA262293 NTD262244:NTE262293 NJH262244:NJI262293 MZL262244:MZM262293 MPP262244:MPQ262293 MFT262244:MFU262293 LVX262244:LVY262293 LMB262244:LMC262293 LCF262244:LCG262293 KSJ262244:KSK262293 KIN262244:KIO262293 JYR262244:JYS262293 JOV262244:JOW262293 JEZ262244:JFA262293 IVD262244:IVE262293 ILH262244:ILI262293 IBL262244:IBM262293 HRP262244:HRQ262293 HHT262244:HHU262293 GXX262244:GXY262293 GOB262244:GOC262293 GEF262244:GEG262293 FUJ262244:FUK262293 FKN262244:FKO262293 FAR262244:FAS262293 EQV262244:EQW262293 EGZ262244:EHA262293 DXD262244:DXE262293 DNH262244:DNI262293 DDL262244:DDM262293 CTP262244:CTQ262293 CJT262244:CJU262293 BZX262244:BZY262293 BQB262244:BQC262293 BGF262244:BGG262293 AWJ262244:AWK262293 AMN262244:AMO262293 ACR262244:ACS262293 SV262244:SW262293 IZ262244:JA262293 WVL196708:WVM196757 WLP196708:WLQ196757 WBT196708:WBU196757 VRX196708:VRY196757 VIB196708:VIC196757 UYF196708:UYG196757 UOJ196708:UOK196757 UEN196708:UEO196757 TUR196708:TUS196757 TKV196708:TKW196757 TAZ196708:TBA196757 SRD196708:SRE196757 SHH196708:SHI196757 RXL196708:RXM196757 RNP196708:RNQ196757 RDT196708:RDU196757 QTX196708:QTY196757 QKB196708:QKC196757 QAF196708:QAG196757 PQJ196708:PQK196757 PGN196708:PGO196757 OWR196708:OWS196757 OMV196708:OMW196757 OCZ196708:ODA196757 NTD196708:NTE196757 NJH196708:NJI196757 MZL196708:MZM196757 MPP196708:MPQ196757 MFT196708:MFU196757 LVX196708:LVY196757 LMB196708:LMC196757 LCF196708:LCG196757 KSJ196708:KSK196757 KIN196708:KIO196757 JYR196708:JYS196757 JOV196708:JOW196757 JEZ196708:JFA196757 IVD196708:IVE196757 ILH196708:ILI196757 IBL196708:IBM196757 HRP196708:HRQ196757 HHT196708:HHU196757 GXX196708:GXY196757 GOB196708:GOC196757 GEF196708:GEG196757 FUJ196708:FUK196757 FKN196708:FKO196757 FAR196708:FAS196757 EQV196708:EQW196757 EGZ196708:EHA196757 DXD196708:DXE196757 DNH196708:DNI196757 DDL196708:DDM196757 CTP196708:CTQ196757 CJT196708:CJU196757 BZX196708:BZY196757 BQB196708:BQC196757 BGF196708:BGG196757 AWJ196708:AWK196757 AMN196708:AMO196757 ACR196708:ACS196757 SV196708:SW196757 IZ196708:JA196757 WVL131172:WVM131221 WLP131172:WLQ131221 WBT131172:WBU131221 VRX131172:VRY131221 VIB131172:VIC131221 UYF131172:UYG131221 UOJ131172:UOK131221 UEN131172:UEO131221 TUR131172:TUS131221 TKV131172:TKW131221 TAZ131172:TBA131221 SRD131172:SRE131221 SHH131172:SHI131221 RXL131172:RXM131221 RNP131172:RNQ131221 RDT131172:RDU131221 QTX131172:QTY131221 QKB131172:QKC131221 QAF131172:QAG131221 PQJ131172:PQK131221 PGN131172:PGO131221 OWR131172:OWS131221 OMV131172:OMW131221 OCZ131172:ODA131221 NTD131172:NTE131221 NJH131172:NJI131221 MZL131172:MZM131221 MPP131172:MPQ131221 MFT131172:MFU131221 LVX131172:LVY131221 LMB131172:LMC131221 LCF131172:LCG131221 KSJ131172:KSK131221 KIN131172:KIO131221 JYR131172:JYS131221 JOV131172:JOW131221 JEZ131172:JFA131221 IVD131172:IVE131221 ILH131172:ILI131221 IBL131172:IBM131221 HRP131172:HRQ131221 HHT131172:HHU131221 GXX131172:GXY131221 GOB131172:GOC131221 GEF131172:GEG131221 FUJ131172:FUK131221 FKN131172:FKO131221 FAR131172:FAS131221 EQV131172:EQW131221 EGZ131172:EHA131221 DXD131172:DXE131221 DNH131172:DNI131221 DDL131172:DDM131221 CTP131172:CTQ131221 CJT131172:CJU131221 BZX131172:BZY131221 BQB131172:BQC131221 BGF131172:BGG131221 AWJ131172:AWK131221 AMN131172:AMO131221 ACR131172:ACS131221 SV131172:SW131221 IZ131172:JA131221 WVL65636:WVM65685 WLP65636:WLQ65685 WBT65636:WBU65685 VRX65636:VRY65685 VIB65636:VIC65685 UYF65636:UYG65685 UOJ65636:UOK65685 UEN65636:UEO65685 TUR65636:TUS65685 TKV65636:TKW65685 TAZ65636:TBA65685 SRD65636:SRE65685 SHH65636:SHI65685 RXL65636:RXM65685 RNP65636:RNQ65685 RDT65636:RDU65685 QTX65636:QTY65685 QKB65636:QKC65685 QAF65636:QAG65685 PQJ65636:PQK65685 PGN65636:PGO65685 OWR65636:OWS65685 OMV65636:OMW65685 OCZ65636:ODA65685 NTD65636:NTE65685 NJH65636:NJI65685 MZL65636:MZM65685 MPP65636:MPQ65685 MFT65636:MFU65685 LVX65636:LVY65685 LMB65636:LMC65685 LCF65636:LCG65685 KSJ65636:KSK65685 KIN65636:KIO65685 JYR65636:JYS65685 JOV65636:JOW65685 JEZ65636:JFA65685 IVD65636:IVE65685 ILH65636:ILI65685 IBL65636:IBM65685 HRP65636:HRQ65685 HHT65636:HHU65685 GXX65636:GXY65685 GOB65636:GOC65685 GEF65636:GEG65685 FUJ65636:FUK65685 FKN65636:FKO65685 FAR65636:FAS65685 EQV65636:EQW65685 EGZ65636:EHA65685 DXD65636:DXE65685 DNH65636:DNI65685 DDL65636:DDM65685 CTP65636:CTQ65685 CJT65636:CJU65685 BZX65636:BZY65685 BQB65636:BQC65685 BGF65636:BGG65685 AWJ65636:AWK65685 AMN65636:AMO65685 ACR65636:ACS65685 SV65636:SW65685 IZ65636:JA65685 WVT983134 WLX983134 WCB983134 VSF983134 VIJ983134 UYN983134 UOR983134 UEV983134 TUZ983134 TLD983134 TBH983134 SRL983134 SHP983134 RXT983134 RNX983134 REB983134 QUF983134 QKJ983134 QAN983134 PQR983134 PGV983134 OWZ983134 OND983134 ODH983134 NTL983134 NJP983134 MZT983134 MPX983134 MGB983134 LWF983134 LMJ983134 LCN983134 KSR983134 KIV983134 JYZ983134 JPD983134 JFH983134 IVL983134 ILP983134 IBT983134 HRX983134 HIB983134 GYF983134 GOJ983134 GEN983134 FUR983134 FKV983134 FAZ983134 ERD983134 EHH983134 DXL983134 DNP983134 DDT983134 CTX983134 CKB983134 CAF983134 BQJ983134 BGN983134 AWR983134 AMV983134 ACZ983134 TD983134 JH983134 WVT917598 WLX917598 WCB917598 VSF917598 VIJ917598 UYN917598 UOR917598 UEV917598 TUZ917598 TLD917598 TBH917598 SRL917598 SHP917598 RXT917598 RNX917598 REB917598 QUF917598 QKJ917598 QAN917598 PQR917598 PGV917598 OWZ917598 OND917598 ODH917598 NTL917598 NJP917598 MZT917598 MPX917598 MGB917598 LWF917598 LMJ917598 LCN917598 KSR917598 KIV917598 JYZ917598 JPD917598 JFH917598 IVL917598 ILP917598 IBT917598 HRX917598 HIB917598 GYF917598 GOJ917598 GEN917598 FUR917598 FKV917598 FAZ917598 ERD917598 EHH917598 DXL917598 DNP917598 DDT917598 CTX917598 CKB917598 CAF917598 BQJ917598 BGN917598 AWR917598 AMV917598 ACZ917598 TD917598 JH917598 WVT852062 WLX852062 WCB852062 VSF852062 VIJ852062 UYN852062 UOR852062 UEV852062 TUZ852062 TLD852062 TBH852062 SRL852062 SHP852062 RXT852062 RNX852062 REB852062 QUF852062 QKJ852062 QAN852062 PQR852062 PGV852062 OWZ852062 OND852062 ODH852062 NTL852062 NJP852062 MZT852062 MPX852062 MGB852062 LWF852062 LMJ852062 LCN852062 KSR852062 KIV852062 JYZ852062 JPD852062 JFH852062 IVL852062 ILP852062 IBT852062 HRX852062 HIB852062 GYF852062 GOJ852062 GEN852062 FUR852062 FKV852062 FAZ852062 ERD852062 EHH852062 DXL852062 DNP852062 DDT852062 CTX852062 CKB852062 CAF852062 BQJ852062 BGN852062 AWR852062 AMV852062 ACZ852062 TD852062 JH852062 WVT786526 WLX786526 WCB786526 VSF786526 VIJ786526 UYN786526 UOR786526 UEV786526 TUZ786526 TLD786526 TBH786526 SRL786526 SHP786526 RXT786526 RNX786526 REB786526 QUF786526 QKJ786526 QAN786526 PQR786526 PGV786526 OWZ786526 OND786526 ODH786526 NTL786526 NJP786526 MZT786526 MPX786526 MGB786526 LWF786526 LMJ786526 LCN786526 KSR786526 KIV786526 JYZ786526 JPD786526 JFH786526 IVL786526 ILP786526 IBT786526 HRX786526 HIB786526 GYF786526 GOJ786526 GEN786526 FUR786526 FKV786526 FAZ786526 ERD786526 EHH786526 DXL786526 DNP786526 DDT786526 CTX786526 CKB786526 CAF786526 BQJ786526 BGN786526 AWR786526 AMV786526 ACZ786526 TD786526 JH786526 WVT720990 WLX720990 WCB720990 VSF720990 VIJ720990 UYN720990 UOR720990 UEV720990 TUZ720990 TLD720990 TBH720990 SRL720990 SHP720990 RXT720990 RNX720990 REB720990 QUF720990 QKJ720990 QAN720990 PQR720990 PGV720990 OWZ720990 OND720990 ODH720990 NTL720990 NJP720990 MZT720990 MPX720990 MGB720990 LWF720990 LMJ720990 LCN720990 KSR720990 KIV720990 JYZ720990 JPD720990 JFH720990 IVL720990 ILP720990 IBT720990 HRX720990 HIB720990 GYF720990 GOJ720990 GEN720990 FUR720990 FKV720990 FAZ720990 ERD720990 EHH720990 DXL720990 DNP720990 DDT720990 CTX720990 CKB720990 CAF720990 BQJ720990 BGN720990 AWR720990 AMV720990 ACZ720990 TD720990 JH720990 WVT655454 WLX655454 WCB655454 VSF655454 VIJ655454 UYN655454 UOR655454 UEV655454 TUZ655454 TLD655454 TBH655454 SRL655454 SHP655454 RXT655454 RNX655454 REB655454 QUF655454 QKJ655454 QAN655454 PQR655454 PGV655454 OWZ655454 OND655454 ODH655454 NTL655454 NJP655454 MZT655454 MPX655454 MGB655454 LWF655454 LMJ655454 LCN655454 KSR655454 KIV655454 JYZ655454 JPD655454 JFH655454 IVL655454 ILP655454 IBT655454 HRX655454 HIB655454 GYF655454 GOJ655454 GEN655454 FUR655454 FKV655454 FAZ655454 ERD655454 EHH655454 DXL655454 DNP655454 DDT655454 CTX655454 CKB655454 CAF655454 BQJ655454 BGN655454 AWR655454 AMV655454 ACZ655454 TD655454 JH655454 WVT589918 WLX589918 WCB589918 VSF589918 VIJ589918 UYN589918 UOR589918 UEV589918 TUZ589918 TLD589918 TBH589918 SRL589918 SHP589918 RXT589918 RNX589918 REB589918 QUF589918 QKJ589918 QAN589918 PQR589918 PGV589918 OWZ589918 OND589918 ODH589918 NTL589918 NJP589918 MZT589918 MPX589918 MGB589918 LWF589918 LMJ589918 LCN589918 KSR589918 KIV589918 JYZ589918 JPD589918 JFH589918 IVL589918 ILP589918 IBT589918 HRX589918 HIB589918 GYF589918 GOJ589918 GEN589918 FUR589918 FKV589918 FAZ589918 ERD589918 EHH589918 DXL589918 DNP589918 DDT589918 CTX589918 CKB589918 CAF589918 BQJ589918 BGN589918 AWR589918 AMV589918 ACZ589918 TD589918 JH589918 WVT524382 WLX524382 WCB524382 VSF524382 VIJ524382 UYN524382 UOR524382 UEV524382 TUZ524382 TLD524382 TBH524382 SRL524382 SHP524382 RXT524382 RNX524382 REB524382 QUF524382 QKJ524382 QAN524382 PQR524382 PGV524382 OWZ524382 OND524382 ODH524382 NTL524382 NJP524382 MZT524382 MPX524382 MGB524382 LWF524382 LMJ524382 LCN524382 KSR524382 KIV524382 JYZ524382 JPD524382 JFH524382 IVL524382 ILP524382 IBT524382 HRX524382 HIB524382 GYF524382 GOJ524382 GEN524382 FUR524382 FKV524382 FAZ524382 ERD524382 EHH524382 DXL524382 DNP524382 DDT524382 CTX524382 CKB524382 CAF524382 BQJ524382 BGN524382 AWR524382 AMV524382 ACZ524382 TD524382 JH524382 WVT458846 WLX458846 WCB458846 VSF458846 VIJ458846 UYN458846 UOR458846 UEV458846 TUZ458846 TLD458846 TBH458846 SRL458846 SHP458846 RXT458846 RNX458846 REB458846 QUF458846 QKJ458846 QAN458846 PQR458846 PGV458846 OWZ458846 OND458846 ODH458846 NTL458846 NJP458846 MZT458846 MPX458846 MGB458846 LWF458846 LMJ458846 LCN458846 KSR458846 KIV458846 JYZ458846 JPD458846 JFH458846 IVL458846 ILP458846 IBT458846 HRX458846 HIB458846 GYF458846 GOJ458846 GEN458846 FUR458846 FKV458846 FAZ458846 ERD458846 EHH458846 DXL458846 DNP458846 DDT458846 CTX458846 CKB458846 CAF458846 BQJ458846 BGN458846 AWR458846 AMV458846 ACZ458846 TD458846 JH458846 WVT393310 WLX393310 WCB393310 VSF393310 VIJ393310 UYN393310 UOR393310 UEV393310 TUZ393310 TLD393310 TBH393310 SRL393310 SHP393310 RXT393310 RNX393310 REB393310 QUF393310 QKJ393310 QAN393310 PQR393310 PGV393310 OWZ393310 OND393310 ODH393310 NTL393310 NJP393310 MZT393310 MPX393310 MGB393310 LWF393310 LMJ393310 LCN393310 KSR393310 KIV393310 JYZ393310 JPD393310 JFH393310 IVL393310 ILP393310 IBT393310 HRX393310 HIB393310 GYF393310 GOJ393310 GEN393310 FUR393310 FKV393310 FAZ393310 ERD393310 EHH393310 DXL393310 DNP393310 DDT393310 CTX393310 CKB393310 CAF393310 BQJ393310 BGN393310 AWR393310 AMV393310 ACZ393310 TD393310 JH393310 WVT327774 WLX327774 WCB327774 VSF327774 VIJ327774 UYN327774 UOR327774 UEV327774 TUZ327774 TLD327774 TBH327774 SRL327774 SHP327774 RXT327774 RNX327774 REB327774 QUF327774 QKJ327774 QAN327774 PQR327774 PGV327774 OWZ327774 OND327774 ODH327774 NTL327774 NJP327774 MZT327774 MPX327774 MGB327774 LWF327774 LMJ327774 LCN327774 KSR327774 KIV327774 JYZ327774 JPD327774 JFH327774 IVL327774 ILP327774 IBT327774 HRX327774 HIB327774 GYF327774 GOJ327774 GEN327774 FUR327774 FKV327774 FAZ327774 ERD327774 EHH327774 DXL327774 DNP327774 DDT327774 CTX327774 CKB327774 CAF327774 BQJ327774 BGN327774 AWR327774 AMV327774 ACZ327774 TD327774 JH327774 WVT262238 WLX262238 WCB262238 VSF262238 VIJ262238 UYN262238 UOR262238 UEV262238 TUZ262238 TLD262238 TBH262238 SRL262238 SHP262238 RXT262238 RNX262238 REB262238 QUF262238 QKJ262238 QAN262238 PQR262238 PGV262238 OWZ262238 OND262238 ODH262238 NTL262238 NJP262238 MZT262238 MPX262238 MGB262238 LWF262238 LMJ262238 LCN262238 KSR262238 KIV262238 JYZ262238 JPD262238 JFH262238 IVL262238 ILP262238 IBT262238 HRX262238 HIB262238 GYF262238 GOJ262238 GEN262238 FUR262238 FKV262238 FAZ262238 ERD262238 EHH262238 DXL262238 DNP262238 DDT262238 CTX262238 CKB262238 CAF262238 BQJ262238 BGN262238 AWR262238 AMV262238 ACZ262238 TD262238 JH262238 WVT196702 WLX196702 WCB196702 VSF196702 VIJ196702 UYN196702 UOR196702 UEV196702 TUZ196702 TLD196702 TBH196702 SRL196702 SHP196702 RXT196702 RNX196702 REB196702 QUF196702 QKJ196702 QAN196702 PQR196702 PGV196702 OWZ196702 OND196702 ODH196702 NTL196702 NJP196702 MZT196702 MPX196702 MGB196702 LWF196702 LMJ196702 LCN196702 KSR196702 KIV196702 JYZ196702 JPD196702 JFH196702 IVL196702 ILP196702 IBT196702 HRX196702 HIB196702 GYF196702 GOJ196702 GEN196702 FUR196702 FKV196702 FAZ196702 ERD196702 EHH196702 DXL196702 DNP196702 DDT196702 CTX196702 CKB196702 CAF196702 BQJ196702 BGN196702 AWR196702 AMV196702 ACZ196702 TD196702 JH196702 WVT131166 WLX131166 WCB131166 VSF131166 VIJ131166 UYN131166 UOR131166 UEV131166 TUZ131166 TLD131166 TBH131166 SRL131166 SHP131166 RXT131166 RNX131166 REB131166 QUF131166 QKJ131166 QAN131166 PQR131166 PGV131166 OWZ131166 OND131166 ODH131166 NTL131166 NJP131166 MZT131166 MPX131166 MGB131166 LWF131166 LMJ131166 LCN131166 KSR131166 KIV131166 JYZ131166 JPD131166 JFH131166 IVL131166 ILP131166 IBT131166 HRX131166 HIB131166 GYF131166 GOJ131166 GEN131166 FUR131166 FKV131166 FAZ131166 ERD131166 EHH131166 DXL131166 DNP131166 DDT131166 CTX131166 CKB131166 CAF131166 BQJ131166 BGN131166 AWR131166 AMV131166 ACZ131166 TD131166 JH131166 WVT65630 WLX65630 WCB65630 VSF65630 VIJ65630 UYN65630 UOR65630 UEV65630 TUZ65630 TLD65630 TBH65630 SRL65630 SHP65630 RXT65630 RNX65630 REB65630 QUF65630 QKJ65630 QAN65630 PQR65630 PGV65630 OWZ65630 OND65630 ODH65630 NTL65630 NJP65630 MZT65630 MPX65630 MGB65630 LWF65630 LMJ65630 LCN65630 KSR65630 KIV65630 JYZ65630 JPD65630 JFH65630 IVL65630 ILP65630 IBT65630 HRX65630 HIB65630 GYF65630 GOJ65630 GEN65630 FUR65630 FKV65630 FAZ65630 ERD65630 EHH65630 DXL65630 DNP65630 DDT65630 CTX65630 CKB65630 CAF65630 BQJ65630 BGN65630 AWR65630 AMV65630 ACZ65630 TD65630 JH65630 WVS87:WVS148 WLW87:WLW148 WCA87:WCA148 VSE87:VSE148 VII87:VII148 UYM87:UYM148 UOQ87:UOQ148 UEU87:UEU148 TUY87:TUY148 TLC87:TLC148 TBG87:TBG148 SRK87:SRK148 SHO87:SHO148 RXS87:RXS148 RNW87:RNW148 REA87:REA148 QUE87:QUE148 QKI87:QKI148 QAM87:QAM148 PQQ87:PQQ148 PGU87:PGU148 OWY87:OWY148 ONC87:ONC148 ODG87:ODG148 NTK87:NTK148 NJO87:NJO148 MZS87:MZS148 MPW87:MPW148 MGA87:MGA148 LWE87:LWE148 LMI87:LMI148 LCM87:LCM148 KSQ87:KSQ148 KIU87:KIU148 JYY87:JYY148 JPC87:JPC148 JFG87:JFG148 IVK87:IVK148 ILO87:ILO148 IBS87:IBS148 HRW87:HRW148 HIA87:HIA148 GYE87:GYE148 GOI87:GOI148 GEM87:GEM148 FUQ87:FUQ148 FKU87:FKU148 FAY87:FAY148 ERC87:ERC148 EHG87:EHG148 DXK87:DXK148 DNO87:DNO148 DDS87:DDS148 CTW87:CTW148 CKA87:CKA148 CAE87:CAE148 BQI87:BQI148 BGM87:BGM148 AWQ87:AWQ148 AMU87:AMU148 ACY87:ACY148 TC87:TC148 JG87:JG148 WVL87:WVM148 WLP87:WLQ148 WBT87:WBU148 VRX87:VRY148 VIB87:VIC148 UYF87:UYG148 UOJ87:UOK148 UEN87:UEO148 TUR87:TUS148 TKV87:TKW148 TAZ87:TBA148 SRD87:SRE148 SHH87:SHI148 RXL87:RXM148 RNP87:RNQ148 RDT87:RDU148 QTX87:QTY148 QKB87:QKC148 QAF87:QAG148 PQJ87:PQK148 PGN87:PGO148 OWR87:OWS148 OMV87:OMW148 OCZ87:ODA148 NTD87:NTE148 NJH87:NJI148 MZL87:MZM148 MPP87:MPQ148 MFT87:MFU148 LVX87:LVY148 LMB87:LMC148 LCF87:LCG148 KSJ87:KSK148 KIN87:KIO148 JYR87:JYS148 JOV87:JOW148 JEZ87:JFA148 IVD87:IVE148 ILH87:ILI148 IBL87:IBM148 HRP87:HRQ148 HHT87:HHU148 GXX87:GXY148 GOB87:GOC148 GEF87:GEG148 FUJ87:FUK148 FKN87:FKO148 FAR87:FAS148 EQV87:EQW148 EGZ87:EHA148 DXD87:DXE148 DNH87:DNI148 DDL87:DDM148 CTP87:CTQ148 CJT87:CJU148 BZX87:BZY148 BQB87:BQC148 BGF87:BGG148 AWJ87:AWK148 AMN87:AMO148 ACR87:ACS148 SV87:SW148 IZ87:JA148" xr:uid="{4C7A1E82-A878-40A7-B49D-E83346CD9F52}">
      <formula1>#REF!</formula1>
    </dataValidation>
    <dataValidation type="list" allowBlank="1" showInputMessage="1" showErrorMessage="1" sqref="WVK983140:WVK983189 WVK87:WVK148 WLO87:WLO148 WBS87:WBS148 VRW87:VRW148 VIA87:VIA148 UYE87:UYE148 UOI87:UOI148 UEM87:UEM148 TUQ87:TUQ148 TKU87:TKU148 TAY87:TAY148 SRC87:SRC148 SHG87:SHG148 RXK87:RXK148 RNO87:RNO148 RDS87:RDS148 QTW87:QTW148 QKA87:QKA148 QAE87:QAE148 PQI87:PQI148 PGM87:PGM148 OWQ87:OWQ148 OMU87:OMU148 OCY87:OCY148 NTC87:NTC148 NJG87:NJG148 MZK87:MZK148 MPO87:MPO148 MFS87:MFS148 LVW87:LVW148 LMA87:LMA148 LCE87:LCE148 KSI87:KSI148 KIM87:KIM148 JYQ87:JYQ148 JOU87:JOU148 JEY87:JEY148 IVC87:IVC148 ILG87:ILG148 IBK87:IBK148 HRO87:HRO148 HHS87:HHS148 GXW87:GXW148 GOA87:GOA148 GEE87:GEE148 FUI87:FUI148 FKM87:FKM148 FAQ87:FAQ148 EQU87:EQU148 EGY87:EGY148 DXC87:DXC148 DNG87:DNG148 DDK87:DDK148 CTO87:CTO148 CJS87:CJS148 BZW87:BZW148 BQA87:BQA148 BGE87:BGE148 AWI87:AWI148 AMM87:AMM148 ACQ87:ACQ148 SU87:SU148 IY87:IY148 IY65636:IY65685 SU65636:SU65685 ACQ65636:ACQ65685 AMM65636:AMM65685 AWI65636:AWI65685 BGE65636:BGE65685 BQA65636:BQA65685 BZW65636:BZW65685 CJS65636:CJS65685 CTO65636:CTO65685 DDK65636:DDK65685 DNG65636:DNG65685 DXC65636:DXC65685 EGY65636:EGY65685 EQU65636:EQU65685 FAQ65636:FAQ65685 FKM65636:FKM65685 FUI65636:FUI65685 GEE65636:GEE65685 GOA65636:GOA65685 GXW65636:GXW65685 HHS65636:HHS65685 HRO65636:HRO65685 IBK65636:IBK65685 ILG65636:ILG65685 IVC65636:IVC65685 JEY65636:JEY65685 JOU65636:JOU65685 JYQ65636:JYQ65685 KIM65636:KIM65685 KSI65636:KSI65685 LCE65636:LCE65685 LMA65636:LMA65685 LVW65636:LVW65685 MFS65636:MFS65685 MPO65636:MPO65685 MZK65636:MZK65685 NJG65636:NJG65685 NTC65636:NTC65685 OCY65636:OCY65685 OMU65636:OMU65685 OWQ65636:OWQ65685 PGM65636:PGM65685 PQI65636:PQI65685 QAE65636:QAE65685 QKA65636:QKA65685 QTW65636:QTW65685 RDS65636:RDS65685 RNO65636:RNO65685 RXK65636:RXK65685 SHG65636:SHG65685 SRC65636:SRC65685 TAY65636:TAY65685 TKU65636:TKU65685 TUQ65636:TUQ65685 UEM65636:UEM65685 UOI65636:UOI65685 UYE65636:UYE65685 VIA65636:VIA65685 VRW65636:VRW65685 WBS65636:WBS65685 WLO65636:WLO65685 WVK65636:WVK65685 IY131172:IY131221 SU131172:SU131221 ACQ131172:ACQ131221 AMM131172:AMM131221 AWI131172:AWI131221 BGE131172:BGE131221 BQA131172:BQA131221 BZW131172:BZW131221 CJS131172:CJS131221 CTO131172:CTO131221 DDK131172:DDK131221 DNG131172:DNG131221 DXC131172:DXC131221 EGY131172:EGY131221 EQU131172:EQU131221 FAQ131172:FAQ131221 FKM131172:FKM131221 FUI131172:FUI131221 GEE131172:GEE131221 GOA131172:GOA131221 GXW131172:GXW131221 HHS131172:HHS131221 HRO131172:HRO131221 IBK131172:IBK131221 ILG131172:ILG131221 IVC131172:IVC131221 JEY131172:JEY131221 JOU131172:JOU131221 JYQ131172:JYQ131221 KIM131172:KIM131221 KSI131172:KSI131221 LCE131172:LCE131221 LMA131172:LMA131221 LVW131172:LVW131221 MFS131172:MFS131221 MPO131172:MPO131221 MZK131172:MZK131221 NJG131172:NJG131221 NTC131172:NTC131221 OCY131172:OCY131221 OMU131172:OMU131221 OWQ131172:OWQ131221 PGM131172:PGM131221 PQI131172:PQI131221 QAE131172:QAE131221 QKA131172:QKA131221 QTW131172:QTW131221 RDS131172:RDS131221 RNO131172:RNO131221 RXK131172:RXK131221 SHG131172:SHG131221 SRC131172:SRC131221 TAY131172:TAY131221 TKU131172:TKU131221 TUQ131172:TUQ131221 UEM131172:UEM131221 UOI131172:UOI131221 UYE131172:UYE131221 VIA131172:VIA131221 VRW131172:VRW131221 WBS131172:WBS131221 WLO131172:WLO131221 WVK131172:WVK131221 IY196708:IY196757 SU196708:SU196757 ACQ196708:ACQ196757 AMM196708:AMM196757 AWI196708:AWI196757 BGE196708:BGE196757 BQA196708:BQA196757 BZW196708:BZW196757 CJS196708:CJS196757 CTO196708:CTO196757 DDK196708:DDK196757 DNG196708:DNG196757 DXC196708:DXC196757 EGY196708:EGY196757 EQU196708:EQU196757 FAQ196708:FAQ196757 FKM196708:FKM196757 FUI196708:FUI196757 GEE196708:GEE196757 GOA196708:GOA196757 GXW196708:GXW196757 HHS196708:HHS196757 HRO196708:HRO196757 IBK196708:IBK196757 ILG196708:ILG196757 IVC196708:IVC196757 JEY196708:JEY196757 JOU196708:JOU196757 JYQ196708:JYQ196757 KIM196708:KIM196757 KSI196708:KSI196757 LCE196708:LCE196757 LMA196708:LMA196757 LVW196708:LVW196757 MFS196708:MFS196757 MPO196708:MPO196757 MZK196708:MZK196757 NJG196708:NJG196757 NTC196708:NTC196757 OCY196708:OCY196757 OMU196708:OMU196757 OWQ196708:OWQ196757 PGM196708:PGM196757 PQI196708:PQI196757 QAE196708:QAE196757 QKA196708:QKA196757 QTW196708:QTW196757 RDS196708:RDS196757 RNO196708:RNO196757 RXK196708:RXK196757 SHG196708:SHG196757 SRC196708:SRC196757 TAY196708:TAY196757 TKU196708:TKU196757 TUQ196708:TUQ196757 UEM196708:UEM196757 UOI196708:UOI196757 UYE196708:UYE196757 VIA196708:VIA196757 VRW196708:VRW196757 WBS196708:WBS196757 WLO196708:WLO196757 WVK196708:WVK196757 IY262244:IY262293 SU262244:SU262293 ACQ262244:ACQ262293 AMM262244:AMM262293 AWI262244:AWI262293 BGE262244:BGE262293 BQA262244:BQA262293 BZW262244:BZW262293 CJS262244:CJS262293 CTO262244:CTO262293 DDK262244:DDK262293 DNG262244:DNG262293 DXC262244:DXC262293 EGY262244:EGY262293 EQU262244:EQU262293 FAQ262244:FAQ262293 FKM262244:FKM262293 FUI262244:FUI262293 GEE262244:GEE262293 GOA262244:GOA262293 GXW262244:GXW262293 HHS262244:HHS262293 HRO262244:HRO262293 IBK262244:IBK262293 ILG262244:ILG262293 IVC262244:IVC262293 JEY262244:JEY262293 JOU262244:JOU262293 JYQ262244:JYQ262293 KIM262244:KIM262293 KSI262244:KSI262293 LCE262244:LCE262293 LMA262244:LMA262293 LVW262244:LVW262293 MFS262244:MFS262293 MPO262244:MPO262293 MZK262244:MZK262293 NJG262244:NJG262293 NTC262244:NTC262293 OCY262244:OCY262293 OMU262244:OMU262293 OWQ262244:OWQ262293 PGM262244:PGM262293 PQI262244:PQI262293 QAE262244:QAE262293 QKA262244:QKA262293 QTW262244:QTW262293 RDS262244:RDS262293 RNO262244:RNO262293 RXK262244:RXK262293 SHG262244:SHG262293 SRC262244:SRC262293 TAY262244:TAY262293 TKU262244:TKU262293 TUQ262244:TUQ262293 UEM262244:UEM262293 UOI262244:UOI262293 UYE262244:UYE262293 VIA262244:VIA262293 VRW262244:VRW262293 WBS262244:WBS262293 WLO262244:WLO262293 WVK262244:WVK262293 IY327780:IY327829 SU327780:SU327829 ACQ327780:ACQ327829 AMM327780:AMM327829 AWI327780:AWI327829 BGE327780:BGE327829 BQA327780:BQA327829 BZW327780:BZW327829 CJS327780:CJS327829 CTO327780:CTO327829 DDK327780:DDK327829 DNG327780:DNG327829 DXC327780:DXC327829 EGY327780:EGY327829 EQU327780:EQU327829 FAQ327780:FAQ327829 FKM327780:FKM327829 FUI327780:FUI327829 GEE327780:GEE327829 GOA327780:GOA327829 GXW327780:GXW327829 HHS327780:HHS327829 HRO327780:HRO327829 IBK327780:IBK327829 ILG327780:ILG327829 IVC327780:IVC327829 JEY327780:JEY327829 JOU327780:JOU327829 JYQ327780:JYQ327829 KIM327780:KIM327829 KSI327780:KSI327829 LCE327780:LCE327829 LMA327780:LMA327829 LVW327780:LVW327829 MFS327780:MFS327829 MPO327780:MPO327829 MZK327780:MZK327829 NJG327780:NJG327829 NTC327780:NTC327829 OCY327780:OCY327829 OMU327780:OMU327829 OWQ327780:OWQ327829 PGM327780:PGM327829 PQI327780:PQI327829 QAE327780:QAE327829 QKA327780:QKA327829 QTW327780:QTW327829 RDS327780:RDS327829 RNO327780:RNO327829 RXK327780:RXK327829 SHG327780:SHG327829 SRC327780:SRC327829 TAY327780:TAY327829 TKU327780:TKU327829 TUQ327780:TUQ327829 UEM327780:UEM327829 UOI327780:UOI327829 UYE327780:UYE327829 VIA327780:VIA327829 VRW327780:VRW327829 WBS327780:WBS327829 WLO327780:WLO327829 WVK327780:WVK327829 IY393316:IY393365 SU393316:SU393365 ACQ393316:ACQ393365 AMM393316:AMM393365 AWI393316:AWI393365 BGE393316:BGE393365 BQA393316:BQA393365 BZW393316:BZW393365 CJS393316:CJS393365 CTO393316:CTO393365 DDK393316:DDK393365 DNG393316:DNG393365 DXC393316:DXC393365 EGY393316:EGY393365 EQU393316:EQU393365 FAQ393316:FAQ393365 FKM393316:FKM393365 FUI393316:FUI393365 GEE393316:GEE393365 GOA393316:GOA393365 GXW393316:GXW393365 HHS393316:HHS393365 HRO393316:HRO393365 IBK393316:IBK393365 ILG393316:ILG393365 IVC393316:IVC393365 JEY393316:JEY393365 JOU393316:JOU393365 JYQ393316:JYQ393365 KIM393316:KIM393365 KSI393316:KSI393365 LCE393316:LCE393365 LMA393316:LMA393365 LVW393316:LVW393365 MFS393316:MFS393365 MPO393316:MPO393365 MZK393316:MZK393365 NJG393316:NJG393365 NTC393316:NTC393365 OCY393316:OCY393365 OMU393316:OMU393365 OWQ393316:OWQ393365 PGM393316:PGM393365 PQI393316:PQI393365 QAE393316:QAE393365 QKA393316:QKA393365 QTW393316:QTW393365 RDS393316:RDS393365 RNO393316:RNO393365 RXK393316:RXK393365 SHG393316:SHG393365 SRC393316:SRC393365 TAY393316:TAY393365 TKU393316:TKU393365 TUQ393316:TUQ393365 UEM393316:UEM393365 UOI393316:UOI393365 UYE393316:UYE393365 VIA393316:VIA393365 VRW393316:VRW393365 WBS393316:WBS393365 WLO393316:WLO393365 WVK393316:WVK393365 IY458852:IY458901 SU458852:SU458901 ACQ458852:ACQ458901 AMM458852:AMM458901 AWI458852:AWI458901 BGE458852:BGE458901 BQA458852:BQA458901 BZW458852:BZW458901 CJS458852:CJS458901 CTO458852:CTO458901 DDK458852:DDK458901 DNG458852:DNG458901 DXC458852:DXC458901 EGY458852:EGY458901 EQU458852:EQU458901 FAQ458852:FAQ458901 FKM458852:FKM458901 FUI458852:FUI458901 GEE458852:GEE458901 GOA458852:GOA458901 GXW458852:GXW458901 HHS458852:HHS458901 HRO458852:HRO458901 IBK458852:IBK458901 ILG458852:ILG458901 IVC458852:IVC458901 JEY458852:JEY458901 JOU458852:JOU458901 JYQ458852:JYQ458901 KIM458852:KIM458901 KSI458852:KSI458901 LCE458852:LCE458901 LMA458852:LMA458901 LVW458852:LVW458901 MFS458852:MFS458901 MPO458852:MPO458901 MZK458852:MZK458901 NJG458852:NJG458901 NTC458852:NTC458901 OCY458852:OCY458901 OMU458852:OMU458901 OWQ458852:OWQ458901 PGM458852:PGM458901 PQI458852:PQI458901 QAE458852:QAE458901 QKA458852:QKA458901 QTW458852:QTW458901 RDS458852:RDS458901 RNO458852:RNO458901 RXK458852:RXK458901 SHG458852:SHG458901 SRC458852:SRC458901 TAY458852:TAY458901 TKU458852:TKU458901 TUQ458852:TUQ458901 UEM458852:UEM458901 UOI458852:UOI458901 UYE458852:UYE458901 VIA458852:VIA458901 VRW458852:VRW458901 WBS458852:WBS458901 WLO458852:WLO458901 WVK458852:WVK458901 IY524388:IY524437 SU524388:SU524437 ACQ524388:ACQ524437 AMM524388:AMM524437 AWI524388:AWI524437 BGE524388:BGE524437 BQA524388:BQA524437 BZW524388:BZW524437 CJS524388:CJS524437 CTO524388:CTO524437 DDK524388:DDK524437 DNG524388:DNG524437 DXC524388:DXC524437 EGY524388:EGY524437 EQU524388:EQU524437 FAQ524388:FAQ524437 FKM524388:FKM524437 FUI524388:FUI524437 GEE524388:GEE524437 GOA524388:GOA524437 GXW524388:GXW524437 HHS524388:HHS524437 HRO524388:HRO524437 IBK524388:IBK524437 ILG524388:ILG524437 IVC524388:IVC524437 JEY524388:JEY524437 JOU524388:JOU524437 JYQ524388:JYQ524437 KIM524388:KIM524437 KSI524388:KSI524437 LCE524388:LCE524437 LMA524388:LMA524437 LVW524388:LVW524437 MFS524388:MFS524437 MPO524388:MPO524437 MZK524388:MZK524437 NJG524388:NJG524437 NTC524388:NTC524437 OCY524388:OCY524437 OMU524388:OMU524437 OWQ524388:OWQ524437 PGM524388:PGM524437 PQI524388:PQI524437 QAE524388:QAE524437 QKA524388:QKA524437 QTW524388:QTW524437 RDS524388:RDS524437 RNO524388:RNO524437 RXK524388:RXK524437 SHG524388:SHG524437 SRC524388:SRC524437 TAY524388:TAY524437 TKU524388:TKU524437 TUQ524388:TUQ524437 UEM524388:UEM524437 UOI524388:UOI524437 UYE524388:UYE524437 VIA524388:VIA524437 VRW524388:VRW524437 WBS524388:WBS524437 WLO524388:WLO524437 WVK524388:WVK524437 IY589924:IY589973 SU589924:SU589973 ACQ589924:ACQ589973 AMM589924:AMM589973 AWI589924:AWI589973 BGE589924:BGE589973 BQA589924:BQA589973 BZW589924:BZW589973 CJS589924:CJS589973 CTO589924:CTO589973 DDK589924:DDK589973 DNG589924:DNG589973 DXC589924:DXC589973 EGY589924:EGY589973 EQU589924:EQU589973 FAQ589924:FAQ589973 FKM589924:FKM589973 FUI589924:FUI589973 GEE589924:GEE589973 GOA589924:GOA589973 GXW589924:GXW589973 HHS589924:HHS589973 HRO589924:HRO589973 IBK589924:IBK589973 ILG589924:ILG589973 IVC589924:IVC589973 JEY589924:JEY589973 JOU589924:JOU589973 JYQ589924:JYQ589973 KIM589924:KIM589973 KSI589924:KSI589973 LCE589924:LCE589973 LMA589924:LMA589973 LVW589924:LVW589973 MFS589924:MFS589973 MPO589924:MPO589973 MZK589924:MZK589973 NJG589924:NJG589973 NTC589924:NTC589973 OCY589924:OCY589973 OMU589924:OMU589973 OWQ589924:OWQ589973 PGM589924:PGM589973 PQI589924:PQI589973 QAE589924:QAE589973 QKA589924:QKA589973 QTW589924:QTW589973 RDS589924:RDS589973 RNO589924:RNO589973 RXK589924:RXK589973 SHG589924:SHG589973 SRC589924:SRC589973 TAY589924:TAY589973 TKU589924:TKU589973 TUQ589924:TUQ589973 UEM589924:UEM589973 UOI589924:UOI589973 UYE589924:UYE589973 VIA589924:VIA589973 VRW589924:VRW589973 WBS589924:WBS589973 WLO589924:WLO589973 WVK589924:WVK589973 IY655460:IY655509 SU655460:SU655509 ACQ655460:ACQ655509 AMM655460:AMM655509 AWI655460:AWI655509 BGE655460:BGE655509 BQA655460:BQA655509 BZW655460:BZW655509 CJS655460:CJS655509 CTO655460:CTO655509 DDK655460:DDK655509 DNG655460:DNG655509 DXC655460:DXC655509 EGY655460:EGY655509 EQU655460:EQU655509 FAQ655460:FAQ655509 FKM655460:FKM655509 FUI655460:FUI655509 GEE655460:GEE655509 GOA655460:GOA655509 GXW655460:GXW655509 HHS655460:HHS655509 HRO655460:HRO655509 IBK655460:IBK655509 ILG655460:ILG655509 IVC655460:IVC655509 JEY655460:JEY655509 JOU655460:JOU655509 JYQ655460:JYQ655509 KIM655460:KIM655509 KSI655460:KSI655509 LCE655460:LCE655509 LMA655460:LMA655509 LVW655460:LVW655509 MFS655460:MFS655509 MPO655460:MPO655509 MZK655460:MZK655509 NJG655460:NJG655509 NTC655460:NTC655509 OCY655460:OCY655509 OMU655460:OMU655509 OWQ655460:OWQ655509 PGM655460:PGM655509 PQI655460:PQI655509 QAE655460:QAE655509 QKA655460:QKA655509 QTW655460:QTW655509 RDS655460:RDS655509 RNO655460:RNO655509 RXK655460:RXK655509 SHG655460:SHG655509 SRC655460:SRC655509 TAY655460:TAY655509 TKU655460:TKU655509 TUQ655460:TUQ655509 UEM655460:UEM655509 UOI655460:UOI655509 UYE655460:UYE655509 VIA655460:VIA655509 VRW655460:VRW655509 WBS655460:WBS655509 WLO655460:WLO655509 WVK655460:WVK655509 IY720996:IY721045 SU720996:SU721045 ACQ720996:ACQ721045 AMM720996:AMM721045 AWI720996:AWI721045 BGE720996:BGE721045 BQA720996:BQA721045 BZW720996:BZW721045 CJS720996:CJS721045 CTO720996:CTO721045 DDK720996:DDK721045 DNG720996:DNG721045 DXC720996:DXC721045 EGY720996:EGY721045 EQU720996:EQU721045 FAQ720996:FAQ721045 FKM720996:FKM721045 FUI720996:FUI721045 GEE720996:GEE721045 GOA720996:GOA721045 GXW720996:GXW721045 HHS720996:HHS721045 HRO720996:HRO721045 IBK720996:IBK721045 ILG720996:ILG721045 IVC720996:IVC721045 JEY720996:JEY721045 JOU720996:JOU721045 JYQ720996:JYQ721045 KIM720996:KIM721045 KSI720996:KSI721045 LCE720996:LCE721045 LMA720996:LMA721045 LVW720996:LVW721045 MFS720996:MFS721045 MPO720996:MPO721045 MZK720996:MZK721045 NJG720996:NJG721045 NTC720996:NTC721045 OCY720996:OCY721045 OMU720996:OMU721045 OWQ720996:OWQ721045 PGM720996:PGM721045 PQI720996:PQI721045 QAE720996:QAE721045 QKA720996:QKA721045 QTW720996:QTW721045 RDS720996:RDS721045 RNO720996:RNO721045 RXK720996:RXK721045 SHG720996:SHG721045 SRC720996:SRC721045 TAY720996:TAY721045 TKU720996:TKU721045 TUQ720996:TUQ721045 UEM720996:UEM721045 UOI720996:UOI721045 UYE720996:UYE721045 VIA720996:VIA721045 VRW720996:VRW721045 WBS720996:WBS721045 WLO720996:WLO721045 WVK720996:WVK721045 IY786532:IY786581 SU786532:SU786581 ACQ786532:ACQ786581 AMM786532:AMM786581 AWI786532:AWI786581 BGE786532:BGE786581 BQA786532:BQA786581 BZW786532:BZW786581 CJS786532:CJS786581 CTO786532:CTO786581 DDK786532:DDK786581 DNG786532:DNG786581 DXC786532:DXC786581 EGY786532:EGY786581 EQU786532:EQU786581 FAQ786532:FAQ786581 FKM786532:FKM786581 FUI786532:FUI786581 GEE786532:GEE786581 GOA786532:GOA786581 GXW786532:GXW786581 HHS786532:HHS786581 HRO786532:HRO786581 IBK786532:IBK786581 ILG786532:ILG786581 IVC786532:IVC786581 JEY786532:JEY786581 JOU786532:JOU786581 JYQ786532:JYQ786581 KIM786532:KIM786581 KSI786532:KSI786581 LCE786532:LCE786581 LMA786532:LMA786581 LVW786532:LVW786581 MFS786532:MFS786581 MPO786532:MPO786581 MZK786532:MZK786581 NJG786532:NJG786581 NTC786532:NTC786581 OCY786532:OCY786581 OMU786532:OMU786581 OWQ786532:OWQ786581 PGM786532:PGM786581 PQI786532:PQI786581 QAE786532:QAE786581 QKA786532:QKA786581 QTW786532:QTW786581 RDS786532:RDS786581 RNO786532:RNO786581 RXK786532:RXK786581 SHG786532:SHG786581 SRC786532:SRC786581 TAY786532:TAY786581 TKU786532:TKU786581 TUQ786532:TUQ786581 UEM786532:UEM786581 UOI786532:UOI786581 UYE786532:UYE786581 VIA786532:VIA786581 VRW786532:VRW786581 WBS786532:WBS786581 WLO786532:WLO786581 WVK786532:WVK786581 IY852068:IY852117 SU852068:SU852117 ACQ852068:ACQ852117 AMM852068:AMM852117 AWI852068:AWI852117 BGE852068:BGE852117 BQA852068:BQA852117 BZW852068:BZW852117 CJS852068:CJS852117 CTO852068:CTO852117 DDK852068:DDK852117 DNG852068:DNG852117 DXC852068:DXC852117 EGY852068:EGY852117 EQU852068:EQU852117 FAQ852068:FAQ852117 FKM852068:FKM852117 FUI852068:FUI852117 GEE852068:GEE852117 GOA852068:GOA852117 GXW852068:GXW852117 HHS852068:HHS852117 HRO852068:HRO852117 IBK852068:IBK852117 ILG852068:ILG852117 IVC852068:IVC852117 JEY852068:JEY852117 JOU852068:JOU852117 JYQ852068:JYQ852117 KIM852068:KIM852117 KSI852068:KSI852117 LCE852068:LCE852117 LMA852068:LMA852117 LVW852068:LVW852117 MFS852068:MFS852117 MPO852068:MPO852117 MZK852068:MZK852117 NJG852068:NJG852117 NTC852068:NTC852117 OCY852068:OCY852117 OMU852068:OMU852117 OWQ852068:OWQ852117 PGM852068:PGM852117 PQI852068:PQI852117 QAE852068:QAE852117 QKA852068:QKA852117 QTW852068:QTW852117 RDS852068:RDS852117 RNO852068:RNO852117 RXK852068:RXK852117 SHG852068:SHG852117 SRC852068:SRC852117 TAY852068:TAY852117 TKU852068:TKU852117 TUQ852068:TUQ852117 UEM852068:UEM852117 UOI852068:UOI852117 UYE852068:UYE852117 VIA852068:VIA852117 VRW852068:VRW852117 WBS852068:WBS852117 WLO852068:WLO852117 WVK852068:WVK852117 IY917604:IY917653 SU917604:SU917653 ACQ917604:ACQ917653 AMM917604:AMM917653 AWI917604:AWI917653 BGE917604:BGE917653 BQA917604:BQA917653 BZW917604:BZW917653 CJS917604:CJS917653 CTO917604:CTO917653 DDK917604:DDK917653 DNG917604:DNG917653 DXC917604:DXC917653 EGY917604:EGY917653 EQU917604:EQU917653 FAQ917604:FAQ917653 FKM917604:FKM917653 FUI917604:FUI917653 GEE917604:GEE917653 GOA917604:GOA917653 GXW917604:GXW917653 HHS917604:HHS917653 HRO917604:HRO917653 IBK917604:IBK917653 ILG917604:ILG917653 IVC917604:IVC917653 JEY917604:JEY917653 JOU917604:JOU917653 JYQ917604:JYQ917653 KIM917604:KIM917653 KSI917604:KSI917653 LCE917604:LCE917653 LMA917604:LMA917653 LVW917604:LVW917653 MFS917604:MFS917653 MPO917604:MPO917653 MZK917604:MZK917653 NJG917604:NJG917653 NTC917604:NTC917653 OCY917604:OCY917653 OMU917604:OMU917653 OWQ917604:OWQ917653 PGM917604:PGM917653 PQI917604:PQI917653 QAE917604:QAE917653 QKA917604:QKA917653 QTW917604:QTW917653 RDS917604:RDS917653 RNO917604:RNO917653 RXK917604:RXK917653 SHG917604:SHG917653 SRC917604:SRC917653 TAY917604:TAY917653 TKU917604:TKU917653 TUQ917604:TUQ917653 UEM917604:UEM917653 UOI917604:UOI917653 UYE917604:UYE917653 VIA917604:VIA917653 VRW917604:VRW917653 WBS917604:WBS917653 WLO917604:WLO917653 WVK917604:WVK917653 IY983140:IY983189 SU983140:SU983189 ACQ983140:ACQ983189 AMM983140:AMM983189 AWI983140:AWI983189 BGE983140:BGE983189 BQA983140:BQA983189 BZW983140:BZW983189 CJS983140:CJS983189 CTO983140:CTO983189 DDK983140:DDK983189 DNG983140:DNG983189 DXC983140:DXC983189 EGY983140:EGY983189 EQU983140:EQU983189 FAQ983140:FAQ983189 FKM983140:FKM983189 FUI983140:FUI983189 GEE983140:GEE983189 GOA983140:GOA983189 GXW983140:GXW983189 HHS983140:HHS983189 HRO983140:HRO983189 IBK983140:IBK983189 ILG983140:ILG983189 IVC983140:IVC983189 JEY983140:JEY983189 JOU983140:JOU983189 JYQ983140:JYQ983189 KIM983140:KIM983189 KSI983140:KSI983189 LCE983140:LCE983189 LMA983140:LMA983189 LVW983140:LVW983189 MFS983140:MFS983189 MPO983140:MPO983189 MZK983140:MZK983189 NJG983140:NJG983189 NTC983140:NTC983189 OCY983140:OCY983189 OMU983140:OMU983189 OWQ983140:OWQ983189 PGM983140:PGM983189 PQI983140:PQI983189 QAE983140:QAE983189 QKA983140:QKA983189 QTW983140:QTW983189 RDS983140:RDS983189 RNO983140:RNO983189 RXK983140:RXK983189 SHG983140:SHG983189 SRC983140:SRC983189 TAY983140:TAY983189 TKU983140:TKU983189 TUQ983140:TUQ983189 UEM983140:UEM983189 UOI983140:UOI983189 UYE983140:UYE983189 VIA983140:VIA983189 VRW983140:VRW983189 WBS983140:WBS983189 WLO983140:WLO983189 P9:Q9" xr:uid="{BAAE700B-1543-44A9-9F44-81FC3B07E526}">
      <formula1>$E$127:$E$131</formula1>
    </dataValidation>
    <dataValidation type="list" allowBlank="1" showInputMessage="1" showErrorMessage="1" sqref="N17:N46" xr:uid="{A50DA160-9696-4DE7-9BC2-6BBFAEA465B9}">
      <formula1>"1,0"</formula1>
    </dataValidation>
    <dataValidation type="list" allowBlank="1" showInputMessage="1" showErrorMessage="1" sqref="N52:N81" xr:uid="{6223FF89-BF7A-4408-86E1-DD2C9A48894C}">
      <formula1>"2,0"</formula1>
    </dataValidation>
    <dataValidation type="whole" operator="greaterThanOrEqual" allowBlank="1" showInputMessage="1" showErrorMessage="1" sqref="M89:M95 M100:M108 M110" xr:uid="{415F97BD-FEC3-465A-8002-989B61668744}">
      <formula1>0</formula1>
    </dataValidation>
    <dataValidation type="list" allowBlank="1" showInputMessage="1" showErrorMessage="1" sqref="P10:Q12" xr:uid="{93E84469-24DE-40EE-91FD-1ED6D191F352}">
      <formula1>"2020,2021,2022,2023,2024"</formula1>
    </dataValidation>
  </dataValidations>
  <pageMargins left="0.70866141732283472" right="0.70866141732283472" top="0.74803149606299213" bottom="0.74803149606299213" header="0.31496062992125984" footer="0.31496062992125984"/>
  <pageSetup paperSize="9" scale="47" fitToHeight="0" orientation="portrait" r:id="rId1"/>
  <headerFooter>
    <oddHeader>&amp;CScheda di calcolo della richiesta di finanziamento
Tipologia Camere
Locazione temporanea&amp;R&amp;UALLEGATO A4.3</oddHeader>
    <oddFooter>&amp;RPag. &amp;P di &amp;N</oddFooter>
  </headerFooter>
  <rowBreaks count="1" manualBreakCount="1">
    <brk id="82" min="4" max="16" man="1"/>
  </rowBreaks>
  <colBreaks count="1" manualBreakCount="1">
    <brk id="1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A88F8-44BB-471B-B3D8-D2CF579DF3CF}">
  <sheetPr>
    <pageSetUpPr fitToPage="1"/>
  </sheetPr>
  <dimension ref="A1:V107"/>
  <sheetViews>
    <sheetView view="pageLayout" topLeftCell="E1" zoomScale="85" zoomScaleNormal="87" zoomScaleSheetLayoutView="84" zoomScalePageLayoutView="85" workbookViewId="0">
      <selection activeCell="P18" sqref="P18"/>
    </sheetView>
  </sheetViews>
  <sheetFormatPr defaultColWidth="9.109375" defaultRowHeight="14.15" x14ac:dyDescent="0.25"/>
  <cols>
    <col min="1" max="4" width="9.109375" style="23" hidden="1" customWidth="1"/>
    <col min="5" max="17" width="14.109375" style="49" customWidth="1"/>
    <col min="18" max="18" width="8.88671875" style="49" customWidth="1"/>
    <col min="19" max="19" width="9.109375" style="49"/>
    <col min="20" max="22" width="12.77734375" style="49" customWidth="1"/>
    <col min="23" max="250" width="9.109375" style="49"/>
    <col min="251" max="254" width="0" style="49" hidden="1" customWidth="1"/>
    <col min="255" max="255" width="4.5546875" style="49" customWidth="1"/>
    <col min="256" max="256" width="5.6640625" style="49" customWidth="1"/>
    <col min="257" max="261" width="4.6640625" style="49" customWidth="1"/>
    <col min="262" max="263" width="7.6640625" style="49" customWidth="1"/>
    <col min="264" max="264" width="11.33203125" style="49" customWidth="1"/>
    <col min="265" max="265" width="9.88671875" style="49" customWidth="1"/>
    <col min="266" max="266" width="10" style="49" customWidth="1"/>
    <col min="267" max="267" width="8.6640625" style="49" customWidth="1"/>
    <col min="268" max="268" width="13.5546875" style="49" customWidth="1"/>
    <col min="269" max="269" width="13.33203125" style="49" customWidth="1"/>
    <col min="270" max="271" width="12.5546875" style="49" customWidth="1"/>
    <col min="272" max="272" width="7.88671875" style="49" customWidth="1"/>
    <col min="273" max="273" width="13.5546875" style="49" customWidth="1"/>
    <col min="274" max="274" width="8.88671875" style="49" customWidth="1"/>
    <col min="275" max="506" width="9.109375" style="49"/>
    <col min="507" max="510" width="0" style="49" hidden="1" customWidth="1"/>
    <col min="511" max="511" width="4.5546875" style="49" customWidth="1"/>
    <col min="512" max="512" width="5.6640625" style="49" customWidth="1"/>
    <col min="513" max="517" width="4.6640625" style="49" customWidth="1"/>
    <col min="518" max="519" width="7.6640625" style="49" customWidth="1"/>
    <col min="520" max="520" width="11.33203125" style="49" customWidth="1"/>
    <col min="521" max="521" width="9.88671875" style="49" customWidth="1"/>
    <col min="522" max="522" width="10" style="49" customWidth="1"/>
    <col min="523" max="523" width="8.6640625" style="49" customWidth="1"/>
    <col min="524" max="524" width="13.5546875" style="49" customWidth="1"/>
    <col min="525" max="525" width="13.33203125" style="49" customWidth="1"/>
    <col min="526" max="527" width="12.5546875" style="49" customWidth="1"/>
    <col min="528" max="528" width="7.88671875" style="49" customWidth="1"/>
    <col min="529" max="529" width="13.5546875" style="49" customWidth="1"/>
    <col min="530" max="530" width="8.88671875" style="49" customWidth="1"/>
    <col min="531" max="762" width="9.109375" style="49"/>
    <col min="763" max="766" width="0" style="49" hidden="1" customWidth="1"/>
    <col min="767" max="767" width="4.5546875" style="49" customWidth="1"/>
    <col min="768" max="768" width="5.6640625" style="49" customWidth="1"/>
    <col min="769" max="773" width="4.6640625" style="49" customWidth="1"/>
    <col min="774" max="775" width="7.6640625" style="49" customWidth="1"/>
    <col min="776" max="776" width="11.33203125" style="49" customWidth="1"/>
    <col min="777" max="777" width="9.88671875" style="49" customWidth="1"/>
    <col min="778" max="778" width="10" style="49" customWidth="1"/>
    <col min="779" max="779" width="8.6640625" style="49" customWidth="1"/>
    <col min="780" max="780" width="13.5546875" style="49" customWidth="1"/>
    <col min="781" max="781" width="13.33203125" style="49" customWidth="1"/>
    <col min="782" max="783" width="12.5546875" style="49" customWidth="1"/>
    <col min="784" max="784" width="7.88671875" style="49" customWidth="1"/>
    <col min="785" max="785" width="13.5546875" style="49" customWidth="1"/>
    <col min="786" max="786" width="8.88671875" style="49" customWidth="1"/>
    <col min="787" max="1018" width="9.109375" style="49"/>
    <col min="1019" max="1022" width="0" style="49" hidden="1" customWidth="1"/>
    <col min="1023" max="1023" width="4.5546875" style="49" customWidth="1"/>
    <col min="1024" max="1024" width="5.6640625" style="49" customWidth="1"/>
    <col min="1025" max="1029" width="4.6640625" style="49" customWidth="1"/>
    <col min="1030" max="1031" width="7.6640625" style="49" customWidth="1"/>
    <col min="1032" max="1032" width="11.33203125" style="49" customWidth="1"/>
    <col min="1033" max="1033" width="9.88671875" style="49" customWidth="1"/>
    <col min="1034" max="1034" width="10" style="49" customWidth="1"/>
    <col min="1035" max="1035" width="8.6640625" style="49" customWidth="1"/>
    <col min="1036" max="1036" width="13.5546875" style="49" customWidth="1"/>
    <col min="1037" max="1037" width="13.33203125" style="49" customWidth="1"/>
    <col min="1038" max="1039" width="12.5546875" style="49" customWidth="1"/>
    <col min="1040" max="1040" width="7.88671875" style="49" customWidth="1"/>
    <col min="1041" max="1041" width="13.5546875" style="49" customWidth="1"/>
    <col min="1042" max="1042" width="8.88671875" style="49" customWidth="1"/>
    <col min="1043" max="1274" width="9.109375" style="49"/>
    <col min="1275" max="1278" width="0" style="49" hidden="1" customWidth="1"/>
    <col min="1279" max="1279" width="4.5546875" style="49" customWidth="1"/>
    <col min="1280" max="1280" width="5.6640625" style="49" customWidth="1"/>
    <col min="1281" max="1285" width="4.6640625" style="49" customWidth="1"/>
    <col min="1286" max="1287" width="7.6640625" style="49" customWidth="1"/>
    <col min="1288" max="1288" width="11.33203125" style="49" customWidth="1"/>
    <col min="1289" max="1289" width="9.88671875" style="49" customWidth="1"/>
    <col min="1290" max="1290" width="10" style="49" customWidth="1"/>
    <col min="1291" max="1291" width="8.6640625" style="49" customWidth="1"/>
    <col min="1292" max="1292" width="13.5546875" style="49" customWidth="1"/>
    <col min="1293" max="1293" width="13.33203125" style="49" customWidth="1"/>
    <col min="1294" max="1295" width="12.5546875" style="49" customWidth="1"/>
    <col min="1296" max="1296" width="7.88671875" style="49" customWidth="1"/>
    <col min="1297" max="1297" width="13.5546875" style="49" customWidth="1"/>
    <col min="1298" max="1298" width="8.88671875" style="49" customWidth="1"/>
    <col min="1299" max="1530" width="9.109375" style="49"/>
    <col min="1531" max="1534" width="0" style="49" hidden="1" customWidth="1"/>
    <col min="1535" max="1535" width="4.5546875" style="49" customWidth="1"/>
    <col min="1536" max="1536" width="5.6640625" style="49" customWidth="1"/>
    <col min="1537" max="1541" width="4.6640625" style="49" customWidth="1"/>
    <col min="1542" max="1543" width="7.6640625" style="49" customWidth="1"/>
    <col min="1544" max="1544" width="11.33203125" style="49" customWidth="1"/>
    <col min="1545" max="1545" width="9.88671875" style="49" customWidth="1"/>
    <col min="1546" max="1546" width="10" style="49" customWidth="1"/>
    <col min="1547" max="1547" width="8.6640625" style="49" customWidth="1"/>
    <col min="1548" max="1548" width="13.5546875" style="49" customWidth="1"/>
    <col min="1549" max="1549" width="13.33203125" style="49" customWidth="1"/>
    <col min="1550" max="1551" width="12.5546875" style="49" customWidth="1"/>
    <col min="1552" max="1552" width="7.88671875" style="49" customWidth="1"/>
    <col min="1553" max="1553" width="13.5546875" style="49" customWidth="1"/>
    <col min="1554" max="1554" width="8.88671875" style="49" customWidth="1"/>
    <col min="1555" max="1786" width="9.109375" style="49"/>
    <col min="1787" max="1790" width="0" style="49" hidden="1" customWidth="1"/>
    <col min="1791" max="1791" width="4.5546875" style="49" customWidth="1"/>
    <col min="1792" max="1792" width="5.6640625" style="49" customWidth="1"/>
    <col min="1793" max="1797" width="4.6640625" style="49" customWidth="1"/>
    <col min="1798" max="1799" width="7.6640625" style="49" customWidth="1"/>
    <col min="1800" max="1800" width="11.33203125" style="49" customWidth="1"/>
    <col min="1801" max="1801" width="9.88671875" style="49" customWidth="1"/>
    <col min="1802" max="1802" width="10" style="49" customWidth="1"/>
    <col min="1803" max="1803" width="8.6640625" style="49" customWidth="1"/>
    <col min="1804" max="1804" width="13.5546875" style="49" customWidth="1"/>
    <col min="1805" max="1805" width="13.33203125" style="49" customWidth="1"/>
    <col min="1806" max="1807" width="12.5546875" style="49" customWidth="1"/>
    <col min="1808" max="1808" width="7.88671875" style="49" customWidth="1"/>
    <col min="1809" max="1809" width="13.5546875" style="49" customWidth="1"/>
    <col min="1810" max="1810" width="8.88671875" style="49" customWidth="1"/>
    <col min="1811" max="2042" width="9.109375" style="49"/>
    <col min="2043" max="2046" width="0" style="49" hidden="1" customWidth="1"/>
    <col min="2047" max="2047" width="4.5546875" style="49" customWidth="1"/>
    <col min="2048" max="2048" width="5.6640625" style="49" customWidth="1"/>
    <col min="2049" max="2053" width="4.6640625" style="49" customWidth="1"/>
    <col min="2054" max="2055" width="7.6640625" style="49" customWidth="1"/>
    <col min="2056" max="2056" width="11.33203125" style="49" customWidth="1"/>
    <col min="2057" max="2057" width="9.88671875" style="49" customWidth="1"/>
    <col min="2058" max="2058" width="10" style="49" customWidth="1"/>
    <col min="2059" max="2059" width="8.6640625" style="49" customWidth="1"/>
    <col min="2060" max="2060" width="13.5546875" style="49" customWidth="1"/>
    <col min="2061" max="2061" width="13.33203125" style="49" customWidth="1"/>
    <col min="2062" max="2063" width="12.5546875" style="49" customWidth="1"/>
    <col min="2064" max="2064" width="7.88671875" style="49" customWidth="1"/>
    <col min="2065" max="2065" width="13.5546875" style="49" customWidth="1"/>
    <col min="2066" max="2066" width="8.88671875" style="49" customWidth="1"/>
    <col min="2067" max="2298" width="9.109375" style="49"/>
    <col min="2299" max="2302" width="0" style="49" hidden="1" customWidth="1"/>
    <col min="2303" max="2303" width="4.5546875" style="49" customWidth="1"/>
    <col min="2304" max="2304" width="5.6640625" style="49" customWidth="1"/>
    <col min="2305" max="2309" width="4.6640625" style="49" customWidth="1"/>
    <col min="2310" max="2311" width="7.6640625" style="49" customWidth="1"/>
    <col min="2312" max="2312" width="11.33203125" style="49" customWidth="1"/>
    <col min="2313" max="2313" width="9.88671875" style="49" customWidth="1"/>
    <col min="2314" max="2314" width="10" style="49" customWidth="1"/>
    <col min="2315" max="2315" width="8.6640625" style="49" customWidth="1"/>
    <col min="2316" max="2316" width="13.5546875" style="49" customWidth="1"/>
    <col min="2317" max="2317" width="13.33203125" style="49" customWidth="1"/>
    <col min="2318" max="2319" width="12.5546875" style="49" customWidth="1"/>
    <col min="2320" max="2320" width="7.88671875" style="49" customWidth="1"/>
    <col min="2321" max="2321" width="13.5546875" style="49" customWidth="1"/>
    <col min="2322" max="2322" width="8.88671875" style="49" customWidth="1"/>
    <col min="2323" max="2554" width="9.109375" style="49"/>
    <col min="2555" max="2558" width="0" style="49" hidden="1" customWidth="1"/>
    <col min="2559" max="2559" width="4.5546875" style="49" customWidth="1"/>
    <col min="2560" max="2560" width="5.6640625" style="49" customWidth="1"/>
    <col min="2561" max="2565" width="4.6640625" style="49" customWidth="1"/>
    <col min="2566" max="2567" width="7.6640625" style="49" customWidth="1"/>
    <col min="2568" max="2568" width="11.33203125" style="49" customWidth="1"/>
    <col min="2569" max="2569" width="9.88671875" style="49" customWidth="1"/>
    <col min="2570" max="2570" width="10" style="49" customWidth="1"/>
    <col min="2571" max="2571" width="8.6640625" style="49" customWidth="1"/>
    <col min="2572" max="2572" width="13.5546875" style="49" customWidth="1"/>
    <col min="2573" max="2573" width="13.33203125" style="49" customWidth="1"/>
    <col min="2574" max="2575" width="12.5546875" style="49" customWidth="1"/>
    <col min="2576" max="2576" width="7.88671875" style="49" customWidth="1"/>
    <col min="2577" max="2577" width="13.5546875" style="49" customWidth="1"/>
    <col min="2578" max="2578" width="8.88671875" style="49" customWidth="1"/>
    <col min="2579" max="2810" width="9.109375" style="49"/>
    <col min="2811" max="2814" width="0" style="49" hidden="1" customWidth="1"/>
    <col min="2815" max="2815" width="4.5546875" style="49" customWidth="1"/>
    <col min="2816" max="2816" width="5.6640625" style="49" customWidth="1"/>
    <col min="2817" max="2821" width="4.6640625" style="49" customWidth="1"/>
    <col min="2822" max="2823" width="7.6640625" style="49" customWidth="1"/>
    <col min="2824" max="2824" width="11.33203125" style="49" customWidth="1"/>
    <col min="2825" max="2825" width="9.88671875" style="49" customWidth="1"/>
    <col min="2826" max="2826" width="10" style="49" customWidth="1"/>
    <col min="2827" max="2827" width="8.6640625" style="49" customWidth="1"/>
    <col min="2828" max="2828" width="13.5546875" style="49" customWidth="1"/>
    <col min="2829" max="2829" width="13.33203125" style="49" customWidth="1"/>
    <col min="2830" max="2831" width="12.5546875" style="49" customWidth="1"/>
    <col min="2832" max="2832" width="7.88671875" style="49" customWidth="1"/>
    <col min="2833" max="2833" width="13.5546875" style="49" customWidth="1"/>
    <col min="2834" max="2834" width="8.88671875" style="49" customWidth="1"/>
    <col min="2835" max="3066" width="9.109375" style="49"/>
    <col min="3067" max="3070" width="0" style="49" hidden="1" customWidth="1"/>
    <col min="3071" max="3071" width="4.5546875" style="49" customWidth="1"/>
    <col min="3072" max="3072" width="5.6640625" style="49" customWidth="1"/>
    <col min="3073" max="3077" width="4.6640625" style="49" customWidth="1"/>
    <col min="3078" max="3079" width="7.6640625" style="49" customWidth="1"/>
    <col min="3080" max="3080" width="11.33203125" style="49" customWidth="1"/>
    <col min="3081" max="3081" width="9.88671875" style="49" customWidth="1"/>
    <col min="3082" max="3082" width="10" style="49" customWidth="1"/>
    <col min="3083" max="3083" width="8.6640625" style="49" customWidth="1"/>
    <col min="3084" max="3084" width="13.5546875" style="49" customWidth="1"/>
    <col min="3085" max="3085" width="13.33203125" style="49" customWidth="1"/>
    <col min="3086" max="3087" width="12.5546875" style="49" customWidth="1"/>
    <col min="3088" max="3088" width="7.88671875" style="49" customWidth="1"/>
    <col min="3089" max="3089" width="13.5546875" style="49" customWidth="1"/>
    <col min="3090" max="3090" width="8.88671875" style="49" customWidth="1"/>
    <col min="3091" max="3322" width="9.109375" style="49"/>
    <col min="3323" max="3326" width="0" style="49" hidden="1" customWidth="1"/>
    <col min="3327" max="3327" width="4.5546875" style="49" customWidth="1"/>
    <col min="3328" max="3328" width="5.6640625" style="49" customWidth="1"/>
    <col min="3329" max="3333" width="4.6640625" style="49" customWidth="1"/>
    <col min="3334" max="3335" width="7.6640625" style="49" customWidth="1"/>
    <col min="3336" max="3336" width="11.33203125" style="49" customWidth="1"/>
    <col min="3337" max="3337" width="9.88671875" style="49" customWidth="1"/>
    <col min="3338" max="3338" width="10" style="49" customWidth="1"/>
    <col min="3339" max="3339" width="8.6640625" style="49" customWidth="1"/>
    <col min="3340" max="3340" width="13.5546875" style="49" customWidth="1"/>
    <col min="3341" max="3341" width="13.33203125" style="49" customWidth="1"/>
    <col min="3342" max="3343" width="12.5546875" style="49" customWidth="1"/>
    <col min="3344" max="3344" width="7.88671875" style="49" customWidth="1"/>
    <col min="3345" max="3345" width="13.5546875" style="49" customWidth="1"/>
    <col min="3346" max="3346" width="8.88671875" style="49" customWidth="1"/>
    <col min="3347" max="3578" width="9.109375" style="49"/>
    <col min="3579" max="3582" width="0" style="49" hidden="1" customWidth="1"/>
    <col min="3583" max="3583" width="4.5546875" style="49" customWidth="1"/>
    <col min="3584" max="3584" width="5.6640625" style="49" customWidth="1"/>
    <col min="3585" max="3589" width="4.6640625" style="49" customWidth="1"/>
    <col min="3590" max="3591" width="7.6640625" style="49" customWidth="1"/>
    <col min="3592" max="3592" width="11.33203125" style="49" customWidth="1"/>
    <col min="3593" max="3593" width="9.88671875" style="49" customWidth="1"/>
    <col min="3594" max="3594" width="10" style="49" customWidth="1"/>
    <col min="3595" max="3595" width="8.6640625" style="49" customWidth="1"/>
    <col min="3596" max="3596" width="13.5546875" style="49" customWidth="1"/>
    <col min="3597" max="3597" width="13.33203125" style="49" customWidth="1"/>
    <col min="3598" max="3599" width="12.5546875" style="49" customWidth="1"/>
    <col min="3600" max="3600" width="7.88671875" style="49" customWidth="1"/>
    <col min="3601" max="3601" width="13.5546875" style="49" customWidth="1"/>
    <col min="3602" max="3602" width="8.88671875" style="49" customWidth="1"/>
    <col min="3603" max="3834" width="9.109375" style="49"/>
    <col min="3835" max="3838" width="0" style="49" hidden="1" customWidth="1"/>
    <col min="3839" max="3839" width="4.5546875" style="49" customWidth="1"/>
    <col min="3840" max="3840" width="5.6640625" style="49" customWidth="1"/>
    <col min="3841" max="3845" width="4.6640625" style="49" customWidth="1"/>
    <col min="3846" max="3847" width="7.6640625" style="49" customWidth="1"/>
    <col min="3848" max="3848" width="11.33203125" style="49" customWidth="1"/>
    <col min="3849" max="3849" width="9.88671875" style="49" customWidth="1"/>
    <col min="3850" max="3850" width="10" style="49" customWidth="1"/>
    <col min="3851" max="3851" width="8.6640625" style="49" customWidth="1"/>
    <col min="3852" max="3852" width="13.5546875" style="49" customWidth="1"/>
    <col min="3853" max="3853" width="13.33203125" style="49" customWidth="1"/>
    <col min="3854" max="3855" width="12.5546875" style="49" customWidth="1"/>
    <col min="3856" max="3856" width="7.88671875" style="49" customWidth="1"/>
    <col min="3857" max="3857" width="13.5546875" style="49" customWidth="1"/>
    <col min="3858" max="3858" width="8.88671875" style="49" customWidth="1"/>
    <col min="3859" max="4090" width="9.109375" style="49"/>
    <col min="4091" max="4094" width="0" style="49" hidden="1" customWidth="1"/>
    <col min="4095" max="4095" width="4.5546875" style="49" customWidth="1"/>
    <col min="4096" max="4096" width="5.6640625" style="49" customWidth="1"/>
    <col min="4097" max="4101" width="4.6640625" style="49" customWidth="1"/>
    <col min="4102" max="4103" width="7.6640625" style="49" customWidth="1"/>
    <col min="4104" max="4104" width="11.33203125" style="49" customWidth="1"/>
    <col min="4105" max="4105" width="9.88671875" style="49" customWidth="1"/>
    <col min="4106" max="4106" width="10" style="49" customWidth="1"/>
    <col min="4107" max="4107" width="8.6640625" style="49" customWidth="1"/>
    <col min="4108" max="4108" width="13.5546875" style="49" customWidth="1"/>
    <col min="4109" max="4109" width="13.33203125" style="49" customWidth="1"/>
    <col min="4110" max="4111" width="12.5546875" style="49" customWidth="1"/>
    <col min="4112" max="4112" width="7.88671875" style="49" customWidth="1"/>
    <col min="4113" max="4113" width="13.5546875" style="49" customWidth="1"/>
    <col min="4114" max="4114" width="8.88671875" style="49" customWidth="1"/>
    <col min="4115" max="4346" width="9.109375" style="49"/>
    <col min="4347" max="4350" width="0" style="49" hidden="1" customWidth="1"/>
    <col min="4351" max="4351" width="4.5546875" style="49" customWidth="1"/>
    <col min="4352" max="4352" width="5.6640625" style="49" customWidth="1"/>
    <col min="4353" max="4357" width="4.6640625" style="49" customWidth="1"/>
    <col min="4358" max="4359" width="7.6640625" style="49" customWidth="1"/>
    <col min="4360" max="4360" width="11.33203125" style="49" customWidth="1"/>
    <col min="4361" max="4361" width="9.88671875" style="49" customWidth="1"/>
    <col min="4362" max="4362" width="10" style="49" customWidth="1"/>
    <col min="4363" max="4363" width="8.6640625" style="49" customWidth="1"/>
    <col min="4364" max="4364" width="13.5546875" style="49" customWidth="1"/>
    <col min="4365" max="4365" width="13.33203125" style="49" customWidth="1"/>
    <col min="4366" max="4367" width="12.5546875" style="49" customWidth="1"/>
    <col min="4368" max="4368" width="7.88671875" style="49" customWidth="1"/>
    <col min="4369" max="4369" width="13.5546875" style="49" customWidth="1"/>
    <col min="4370" max="4370" width="8.88671875" style="49" customWidth="1"/>
    <col min="4371" max="4602" width="9.109375" style="49"/>
    <col min="4603" max="4606" width="0" style="49" hidden="1" customWidth="1"/>
    <col min="4607" max="4607" width="4.5546875" style="49" customWidth="1"/>
    <col min="4608" max="4608" width="5.6640625" style="49" customWidth="1"/>
    <col min="4609" max="4613" width="4.6640625" style="49" customWidth="1"/>
    <col min="4614" max="4615" width="7.6640625" style="49" customWidth="1"/>
    <col min="4616" max="4616" width="11.33203125" style="49" customWidth="1"/>
    <col min="4617" max="4617" width="9.88671875" style="49" customWidth="1"/>
    <col min="4618" max="4618" width="10" style="49" customWidth="1"/>
    <col min="4619" max="4619" width="8.6640625" style="49" customWidth="1"/>
    <col min="4620" max="4620" width="13.5546875" style="49" customWidth="1"/>
    <col min="4621" max="4621" width="13.33203125" style="49" customWidth="1"/>
    <col min="4622" max="4623" width="12.5546875" style="49" customWidth="1"/>
    <col min="4624" max="4624" width="7.88671875" style="49" customWidth="1"/>
    <col min="4625" max="4625" width="13.5546875" style="49" customWidth="1"/>
    <col min="4626" max="4626" width="8.88671875" style="49" customWidth="1"/>
    <col min="4627" max="4858" width="9.109375" style="49"/>
    <col min="4859" max="4862" width="0" style="49" hidden="1" customWidth="1"/>
    <col min="4863" max="4863" width="4.5546875" style="49" customWidth="1"/>
    <col min="4864" max="4864" width="5.6640625" style="49" customWidth="1"/>
    <col min="4865" max="4869" width="4.6640625" style="49" customWidth="1"/>
    <col min="4870" max="4871" width="7.6640625" style="49" customWidth="1"/>
    <col min="4872" max="4872" width="11.33203125" style="49" customWidth="1"/>
    <col min="4873" max="4873" width="9.88671875" style="49" customWidth="1"/>
    <col min="4874" max="4874" width="10" style="49" customWidth="1"/>
    <col min="4875" max="4875" width="8.6640625" style="49" customWidth="1"/>
    <col min="4876" max="4876" width="13.5546875" style="49" customWidth="1"/>
    <col min="4877" max="4877" width="13.33203125" style="49" customWidth="1"/>
    <col min="4878" max="4879" width="12.5546875" style="49" customWidth="1"/>
    <col min="4880" max="4880" width="7.88671875" style="49" customWidth="1"/>
    <col min="4881" max="4881" width="13.5546875" style="49" customWidth="1"/>
    <col min="4882" max="4882" width="8.88671875" style="49" customWidth="1"/>
    <col min="4883" max="5114" width="9.109375" style="49"/>
    <col min="5115" max="5118" width="0" style="49" hidden="1" customWidth="1"/>
    <col min="5119" max="5119" width="4.5546875" style="49" customWidth="1"/>
    <col min="5120" max="5120" width="5.6640625" style="49" customWidth="1"/>
    <col min="5121" max="5125" width="4.6640625" style="49" customWidth="1"/>
    <col min="5126" max="5127" width="7.6640625" style="49" customWidth="1"/>
    <col min="5128" max="5128" width="11.33203125" style="49" customWidth="1"/>
    <col min="5129" max="5129" width="9.88671875" style="49" customWidth="1"/>
    <col min="5130" max="5130" width="10" style="49" customWidth="1"/>
    <col min="5131" max="5131" width="8.6640625" style="49" customWidth="1"/>
    <col min="5132" max="5132" width="13.5546875" style="49" customWidth="1"/>
    <col min="5133" max="5133" width="13.33203125" style="49" customWidth="1"/>
    <col min="5134" max="5135" width="12.5546875" style="49" customWidth="1"/>
    <col min="5136" max="5136" width="7.88671875" style="49" customWidth="1"/>
    <col min="5137" max="5137" width="13.5546875" style="49" customWidth="1"/>
    <col min="5138" max="5138" width="8.88671875" style="49" customWidth="1"/>
    <col min="5139" max="5370" width="9.109375" style="49"/>
    <col min="5371" max="5374" width="0" style="49" hidden="1" customWidth="1"/>
    <col min="5375" max="5375" width="4.5546875" style="49" customWidth="1"/>
    <col min="5376" max="5376" width="5.6640625" style="49" customWidth="1"/>
    <col min="5377" max="5381" width="4.6640625" style="49" customWidth="1"/>
    <col min="5382" max="5383" width="7.6640625" style="49" customWidth="1"/>
    <col min="5384" max="5384" width="11.33203125" style="49" customWidth="1"/>
    <col min="5385" max="5385" width="9.88671875" style="49" customWidth="1"/>
    <col min="5386" max="5386" width="10" style="49" customWidth="1"/>
    <col min="5387" max="5387" width="8.6640625" style="49" customWidth="1"/>
    <col min="5388" max="5388" width="13.5546875" style="49" customWidth="1"/>
    <col min="5389" max="5389" width="13.33203125" style="49" customWidth="1"/>
    <col min="5390" max="5391" width="12.5546875" style="49" customWidth="1"/>
    <col min="5392" max="5392" width="7.88671875" style="49" customWidth="1"/>
    <col min="5393" max="5393" width="13.5546875" style="49" customWidth="1"/>
    <col min="5394" max="5394" width="8.88671875" style="49" customWidth="1"/>
    <col min="5395" max="5626" width="9.109375" style="49"/>
    <col min="5627" max="5630" width="0" style="49" hidden="1" customWidth="1"/>
    <col min="5631" max="5631" width="4.5546875" style="49" customWidth="1"/>
    <col min="5632" max="5632" width="5.6640625" style="49" customWidth="1"/>
    <col min="5633" max="5637" width="4.6640625" style="49" customWidth="1"/>
    <col min="5638" max="5639" width="7.6640625" style="49" customWidth="1"/>
    <col min="5640" max="5640" width="11.33203125" style="49" customWidth="1"/>
    <col min="5641" max="5641" width="9.88671875" style="49" customWidth="1"/>
    <col min="5642" max="5642" width="10" style="49" customWidth="1"/>
    <col min="5643" max="5643" width="8.6640625" style="49" customWidth="1"/>
    <col min="5644" max="5644" width="13.5546875" style="49" customWidth="1"/>
    <col min="5645" max="5645" width="13.33203125" style="49" customWidth="1"/>
    <col min="5646" max="5647" width="12.5546875" style="49" customWidth="1"/>
    <col min="5648" max="5648" width="7.88671875" style="49" customWidth="1"/>
    <col min="5649" max="5649" width="13.5546875" style="49" customWidth="1"/>
    <col min="5650" max="5650" width="8.88671875" style="49" customWidth="1"/>
    <col min="5651" max="5882" width="9.109375" style="49"/>
    <col min="5883" max="5886" width="0" style="49" hidden="1" customWidth="1"/>
    <col min="5887" max="5887" width="4.5546875" style="49" customWidth="1"/>
    <col min="5888" max="5888" width="5.6640625" style="49" customWidth="1"/>
    <col min="5889" max="5893" width="4.6640625" style="49" customWidth="1"/>
    <col min="5894" max="5895" width="7.6640625" style="49" customWidth="1"/>
    <col min="5896" max="5896" width="11.33203125" style="49" customWidth="1"/>
    <col min="5897" max="5897" width="9.88671875" style="49" customWidth="1"/>
    <col min="5898" max="5898" width="10" style="49" customWidth="1"/>
    <col min="5899" max="5899" width="8.6640625" style="49" customWidth="1"/>
    <col min="5900" max="5900" width="13.5546875" style="49" customWidth="1"/>
    <col min="5901" max="5901" width="13.33203125" style="49" customWidth="1"/>
    <col min="5902" max="5903" width="12.5546875" style="49" customWidth="1"/>
    <col min="5904" max="5904" width="7.88671875" style="49" customWidth="1"/>
    <col min="5905" max="5905" width="13.5546875" style="49" customWidth="1"/>
    <col min="5906" max="5906" width="8.88671875" style="49" customWidth="1"/>
    <col min="5907" max="6138" width="9.109375" style="49"/>
    <col min="6139" max="6142" width="0" style="49" hidden="1" customWidth="1"/>
    <col min="6143" max="6143" width="4.5546875" style="49" customWidth="1"/>
    <col min="6144" max="6144" width="5.6640625" style="49" customWidth="1"/>
    <col min="6145" max="6149" width="4.6640625" style="49" customWidth="1"/>
    <col min="6150" max="6151" width="7.6640625" style="49" customWidth="1"/>
    <col min="6152" max="6152" width="11.33203125" style="49" customWidth="1"/>
    <col min="6153" max="6153" width="9.88671875" style="49" customWidth="1"/>
    <col min="6154" max="6154" width="10" style="49" customWidth="1"/>
    <col min="6155" max="6155" width="8.6640625" style="49" customWidth="1"/>
    <col min="6156" max="6156" width="13.5546875" style="49" customWidth="1"/>
    <col min="6157" max="6157" width="13.33203125" style="49" customWidth="1"/>
    <col min="6158" max="6159" width="12.5546875" style="49" customWidth="1"/>
    <col min="6160" max="6160" width="7.88671875" style="49" customWidth="1"/>
    <col min="6161" max="6161" width="13.5546875" style="49" customWidth="1"/>
    <col min="6162" max="6162" width="8.88671875" style="49" customWidth="1"/>
    <col min="6163" max="6394" width="9.109375" style="49"/>
    <col min="6395" max="6398" width="0" style="49" hidden="1" customWidth="1"/>
    <col min="6399" max="6399" width="4.5546875" style="49" customWidth="1"/>
    <col min="6400" max="6400" width="5.6640625" style="49" customWidth="1"/>
    <col min="6401" max="6405" width="4.6640625" style="49" customWidth="1"/>
    <col min="6406" max="6407" width="7.6640625" style="49" customWidth="1"/>
    <col min="6408" max="6408" width="11.33203125" style="49" customWidth="1"/>
    <col min="6409" max="6409" width="9.88671875" style="49" customWidth="1"/>
    <col min="6410" max="6410" width="10" style="49" customWidth="1"/>
    <col min="6411" max="6411" width="8.6640625" style="49" customWidth="1"/>
    <col min="6412" max="6412" width="13.5546875" style="49" customWidth="1"/>
    <col min="6413" max="6413" width="13.33203125" style="49" customWidth="1"/>
    <col min="6414" max="6415" width="12.5546875" style="49" customWidth="1"/>
    <col min="6416" max="6416" width="7.88671875" style="49" customWidth="1"/>
    <col min="6417" max="6417" width="13.5546875" style="49" customWidth="1"/>
    <col min="6418" max="6418" width="8.88671875" style="49" customWidth="1"/>
    <col min="6419" max="6650" width="9.109375" style="49"/>
    <col min="6651" max="6654" width="0" style="49" hidden="1" customWidth="1"/>
    <col min="6655" max="6655" width="4.5546875" style="49" customWidth="1"/>
    <col min="6656" max="6656" width="5.6640625" style="49" customWidth="1"/>
    <col min="6657" max="6661" width="4.6640625" style="49" customWidth="1"/>
    <col min="6662" max="6663" width="7.6640625" style="49" customWidth="1"/>
    <col min="6664" max="6664" width="11.33203125" style="49" customWidth="1"/>
    <col min="6665" max="6665" width="9.88671875" style="49" customWidth="1"/>
    <col min="6666" max="6666" width="10" style="49" customWidth="1"/>
    <col min="6667" max="6667" width="8.6640625" style="49" customWidth="1"/>
    <col min="6668" max="6668" width="13.5546875" style="49" customWidth="1"/>
    <col min="6669" max="6669" width="13.33203125" style="49" customWidth="1"/>
    <col min="6670" max="6671" width="12.5546875" style="49" customWidth="1"/>
    <col min="6672" max="6672" width="7.88671875" style="49" customWidth="1"/>
    <col min="6673" max="6673" width="13.5546875" style="49" customWidth="1"/>
    <col min="6674" max="6674" width="8.88671875" style="49" customWidth="1"/>
    <col min="6675" max="6906" width="9.109375" style="49"/>
    <col min="6907" max="6910" width="0" style="49" hidden="1" customWidth="1"/>
    <col min="6911" max="6911" width="4.5546875" style="49" customWidth="1"/>
    <col min="6912" max="6912" width="5.6640625" style="49" customWidth="1"/>
    <col min="6913" max="6917" width="4.6640625" style="49" customWidth="1"/>
    <col min="6918" max="6919" width="7.6640625" style="49" customWidth="1"/>
    <col min="6920" max="6920" width="11.33203125" style="49" customWidth="1"/>
    <col min="6921" max="6921" width="9.88671875" style="49" customWidth="1"/>
    <col min="6922" max="6922" width="10" style="49" customWidth="1"/>
    <col min="6923" max="6923" width="8.6640625" style="49" customWidth="1"/>
    <col min="6924" max="6924" width="13.5546875" style="49" customWidth="1"/>
    <col min="6925" max="6925" width="13.33203125" style="49" customWidth="1"/>
    <col min="6926" max="6927" width="12.5546875" style="49" customWidth="1"/>
    <col min="6928" max="6928" width="7.88671875" style="49" customWidth="1"/>
    <col min="6929" max="6929" width="13.5546875" style="49" customWidth="1"/>
    <col min="6930" max="6930" width="8.88671875" style="49" customWidth="1"/>
    <col min="6931" max="7162" width="9.109375" style="49"/>
    <col min="7163" max="7166" width="0" style="49" hidden="1" customWidth="1"/>
    <col min="7167" max="7167" width="4.5546875" style="49" customWidth="1"/>
    <col min="7168" max="7168" width="5.6640625" style="49" customWidth="1"/>
    <col min="7169" max="7173" width="4.6640625" style="49" customWidth="1"/>
    <col min="7174" max="7175" width="7.6640625" style="49" customWidth="1"/>
    <col min="7176" max="7176" width="11.33203125" style="49" customWidth="1"/>
    <col min="7177" max="7177" width="9.88671875" style="49" customWidth="1"/>
    <col min="7178" max="7178" width="10" style="49" customWidth="1"/>
    <col min="7179" max="7179" width="8.6640625" style="49" customWidth="1"/>
    <col min="7180" max="7180" width="13.5546875" style="49" customWidth="1"/>
    <col min="7181" max="7181" width="13.33203125" style="49" customWidth="1"/>
    <col min="7182" max="7183" width="12.5546875" style="49" customWidth="1"/>
    <col min="7184" max="7184" width="7.88671875" style="49" customWidth="1"/>
    <col min="7185" max="7185" width="13.5546875" style="49" customWidth="1"/>
    <col min="7186" max="7186" width="8.88671875" style="49" customWidth="1"/>
    <col min="7187" max="7418" width="9.109375" style="49"/>
    <col min="7419" max="7422" width="0" style="49" hidden="1" customWidth="1"/>
    <col min="7423" max="7423" width="4.5546875" style="49" customWidth="1"/>
    <col min="7424" max="7424" width="5.6640625" style="49" customWidth="1"/>
    <col min="7425" max="7429" width="4.6640625" style="49" customWidth="1"/>
    <col min="7430" max="7431" width="7.6640625" style="49" customWidth="1"/>
    <col min="7432" max="7432" width="11.33203125" style="49" customWidth="1"/>
    <col min="7433" max="7433" width="9.88671875" style="49" customWidth="1"/>
    <col min="7434" max="7434" width="10" style="49" customWidth="1"/>
    <col min="7435" max="7435" width="8.6640625" style="49" customWidth="1"/>
    <col min="7436" max="7436" width="13.5546875" style="49" customWidth="1"/>
    <col min="7437" max="7437" width="13.33203125" style="49" customWidth="1"/>
    <col min="7438" max="7439" width="12.5546875" style="49" customWidth="1"/>
    <col min="7440" max="7440" width="7.88671875" style="49" customWidth="1"/>
    <col min="7441" max="7441" width="13.5546875" style="49" customWidth="1"/>
    <col min="7442" max="7442" width="8.88671875" style="49" customWidth="1"/>
    <col min="7443" max="7674" width="9.109375" style="49"/>
    <col min="7675" max="7678" width="0" style="49" hidden="1" customWidth="1"/>
    <col min="7679" max="7679" width="4.5546875" style="49" customWidth="1"/>
    <col min="7680" max="7680" width="5.6640625" style="49" customWidth="1"/>
    <col min="7681" max="7685" width="4.6640625" style="49" customWidth="1"/>
    <col min="7686" max="7687" width="7.6640625" style="49" customWidth="1"/>
    <col min="7688" max="7688" width="11.33203125" style="49" customWidth="1"/>
    <col min="7689" max="7689" width="9.88671875" style="49" customWidth="1"/>
    <col min="7690" max="7690" width="10" style="49" customWidth="1"/>
    <col min="7691" max="7691" width="8.6640625" style="49" customWidth="1"/>
    <col min="7692" max="7692" width="13.5546875" style="49" customWidth="1"/>
    <col min="7693" max="7693" width="13.33203125" style="49" customWidth="1"/>
    <col min="7694" max="7695" width="12.5546875" style="49" customWidth="1"/>
    <col min="7696" max="7696" width="7.88671875" style="49" customWidth="1"/>
    <col min="7697" max="7697" width="13.5546875" style="49" customWidth="1"/>
    <col min="7698" max="7698" width="8.88671875" style="49" customWidth="1"/>
    <col min="7699" max="7930" width="9.109375" style="49"/>
    <col min="7931" max="7934" width="0" style="49" hidden="1" customWidth="1"/>
    <col min="7935" max="7935" width="4.5546875" style="49" customWidth="1"/>
    <col min="7936" max="7936" width="5.6640625" style="49" customWidth="1"/>
    <col min="7937" max="7941" width="4.6640625" style="49" customWidth="1"/>
    <col min="7942" max="7943" width="7.6640625" style="49" customWidth="1"/>
    <col min="7944" max="7944" width="11.33203125" style="49" customWidth="1"/>
    <col min="7945" max="7945" width="9.88671875" style="49" customWidth="1"/>
    <col min="7946" max="7946" width="10" style="49" customWidth="1"/>
    <col min="7947" max="7947" width="8.6640625" style="49" customWidth="1"/>
    <col min="7948" max="7948" width="13.5546875" style="49" customWidth="1"/>
    <col min="7949" max="7949" width="13.33203125" style="49" customWidth="1"/>
    <col min="7950" max="7951" width="12.5546875" style="49" customWidth="1"/>
    <col min="7952" max="7952" width="7.88671875" style="49" customWidth="1"/>
    <col min="7953" max="7953" width="13.5546875" style="49" customWidth="1"/>
    <col min="7954" max="7954" width="8.88671875" style="49" customWidth="1"/>
    <col min="7955" max="8186" width="9.109375" style="49"/>
    <col min="8187" max="8190" width="0" style="49" hidden="1" customWidth="1"/>
    <col min="8191" max="8191" width="4.5546875" style="49" customWidth="1"/>
    <col min="8192" max="8192" width="5.6640625" style="49" customWidth="1"/>
    <col min="8193" max="8197" width="4.6640625" style="49" customWidth="1"/>
    <col min="8198" max="8199" width="7.6640625" style="49" customWidth="1"/>
    <col min="8200" max="8200" width="11.33203125" style="49" customWidth="1"/>
    <col min="8201" max="8201" width="9.88671875" style="49" customWidth="1"/>
    <col min="8202" max="8202" width="10" style="49" customWidth="1"/>
    <col min="8203" max="8203" width="8.6640625" style="49" customWidth="1"/>
    <col min="8204" max="8204" width="13.5546875" style="49" customWidth="1"/>
    <col min="8205" max="8205" width="13.33203125" style="49" customWidth="1"/>
    <col min="8206" max="8207" width="12.5546875" style="49" customWidth="1"/>
    <col min="8208" max="8208" width="7.88671875" style="49" customWidth="1"/>
    <col min="8209" max="8209" width="13.5546875" style="49" customWidth="1"/>
    <col min="8210" max="8210" width="8.88671875" style="49" customWidth="1"/>
    <col min="8211" max="8442" width="9.109375" style="49"/>
    <col min="8443" max="8446" width="0" style="49" hidden="1" customWidth="1"/>
    <col min="8447" max="8447" width="4.5546875" style="49" customWidth="1"/>
    <col min="8448" max="8448" width="5.6640625" style="49" customWidth="1"/>
    <col min="8449" max="8453" width="4.6640625" style="49" customWidth="1"/>
    <col min="8454" max="8455" width="7.6640625" style="49" customWidth="1"/>
    <col min="8456" max="8456" width="11.33203125" style="49" customWidth="1"/>
    <col min="8457" max="8457" width="9.88671875" style="49" customWidth="1"/>
    <col min="8458" max="8458" width="10" style="49" customWidth="1"/>
    <col min="8459" max="8459" width="8.6640625" style="49" customWidth="1"/>
    <col min="8460" max="8460" width="13.5546875" style="49" customWidth="1"/>
    <col min="8461" max="8461" width="13.33203125" style="49" customWidth="1"/>
    <col min="8462" max="8463" width="12.5546875" style="49" customWidth="1"/>
    <col min="8464" max="8464" width="7.88671875" style="49" customWidth="1"/>
    <col min="8465" max="8465" width="13.5546875" style="49" customWidth="1"/>
    <col min="8466" max="8466" width="8.88671875" style="49" customWidth="1"/>
    <col min="8467" max="8698" width="9.109375" style="49"/>
    <col min="8699" max="8702" width="0" style="49" hidden="1" customWidth="1"/>
    <col min="8703" max="8703" width="4.5546875" style="49" customWidth="1"/>
    <col min="8704" max="8704" width="5.6640625" style="49" customWidth="1"/>
    <col min="8705" max="8709" width="4.6640625" style="49" customWidth="1"/>
    <col min="8710" max="8711" width="7.6640625" style="49" customWidth="1"/>
    <col min="8712" max="8712" width="11.33203125" style="49" customWidth="1"/>
    <col min="8713" max="8713" width="9.88671875" style="49" customWidth="1"/>
    <col min="8714" max="8714" width="10" style="49" customWidth="1"/>
    <col min="8715" max="8715" width="8.6640625" style="49" customWidth="1"/>
    <col min="8716" max="8716" width="13.5546875" style="49" customWidth="1"/>
    <col min="8717" max="8717" width="13.33203125" style="49" customWidth="1"/>
    <col min="8718" max="8719" width="12.5546875" style="49" customWidth="1"/>
    <col min="8720" max="8720" width="7.88671875" style="49" customWidth="1"/>
    <col min="8721" max="8721" width="13.5546875" style="49" customWidth="1"/>
    <col min="8722" max="8722" width="8.88671875" style="49" customWidth="1"/>
    <col min="8723" max="8954" width="9.109375" style="49"/>
    <col min="8955" max="8958" width="0" style="49" hidden="1" customWidth="1"/>
    <col min="8959" max="8959" width="4.5546875" style="49" customWidth="1"/>
    <col min="8960" max="8960" width="5.6640625" style="49" customWidth="1"/>
    <col min="8961" max="8965" width="4.6640625" style="49" customWidth="1"/>
    <col min="8966" max="8967" width="7.6640625" style="49" customWidth="1"/>
    <col min="8968" max="8968" width="11.33203125" style="49" customWidth="1"/>
    <col min="8969" max="8969" width="9.88671875" style="49" customWidth="1"/>
    <col min="8970" max="8970" width="10" style="49" customWidth="1"/>
    <col min="8971" max="8971" width="8.6640625" style="49" customWidth="1"/>
    <col min="8972" max="8972" width="13.5546875" style="49" customWidth="1"/>
    <col min="8973" max="8973" width="13.33203125" style="49" customWidth="1"/>
    <col min="8974" max="8975" width="12.5546875" style="49" customWidth="1"/>
    <col min="8976" max="8976" width="7.88671875" style="49" customWidth="1"/>
    <col min="8977" max="8977" width="13.5546875" style="49" customWidth="1"/>
    <col min="8978" max="8978" width="8.88671875" style="49" customWidth="1"/>
    <col min="8979" max="9210" width="9.109375" style="49"/>
    <col min="9211" max="9214" width="0" style="49" hidden="1" customWidth="1"/>
    <col min="9215" max="9215" width="4.5546875" style="49" customWidth="1"/>
    <col min="9216" max="9216" width="5.6640625" style="49" customWidth="1"/>
    <col min="9217" max="9221" width="4.6640625" style="49" customWidth="1"/>
    <col min="9222" max="9223" width="7.6640625" style="49" customWidth="1"/>
    <col min="9224" max="9224" width="11.33203125" style="49" customWidth="1"/>
    <col min="9225" max="9225" width="9.88671875" style="49" customWidth="1"/>
    <col min="9226" max="9226" width="10" style="49" customWidth="1"/>
    <col min="9227" max="9227" width="8.6640625" style="49" customWidth="1"/>
    <col min="9228" max="9228" width="13.5546875" style="49" customWidth="1"/>
    <col min="9229" max="9229" width="13.33203125" style="49" customWidth="1"/>
    <col min="9230" max="9231" width="12.5546875" style="49" customWidth="1"/>
    <col min="9232" max="9232" width="7.88671875" style="49" customWidth="1"/>
    <col min="9233" max="9233" width="13.5546875" style="49" customWidth="1"/>
    <col min="9234" max="9234" width="8.88671875" style="49" customWidth="1"/>
    <col min="9235" max="9466" width="9.109375" style="49"/>
    <col min="9467" max="9470" width="0" style="49" hidden="1" customWidth="1"/>
    <col min="9471" max="9471" width="4.5546875" style="49" customWidth="1"/>
    <col min="9472" max="9472" width="5.6640625" style="49" customWidth="1"/>
    <col min="9473" max="9477" width="4.6640625" style="49" customWidth="1"/>
    <col min="9478" max="9479" width="7.6640625" style="49" customWidth="1"/>
    <col min="9480" max="9480" width="11.33203125" style="49" customWidth="1"/>
    <col min="9481" max="9481" width="9.88671875" style="49" customWidth="1"/>
    <col min="9482" max="9482" width="10" style="49" customWidth="1"/>
    <col min="9483" max="9483" width="8.6640625" style="49" customWidth="1"/>
    <col min="9484" max="9484" width="13.5546875" style="49" customWidth="1"/>
    <col min="9485" max="9485" width="13.33203125" style="49" customWidth="1"/>
    <col min="9486" max="9487" width="12.5546875" style="49" customWidth="1"/>
    <col min="9488" max="9488" width="7.88671875" style="49" customWidth="1"/>
    <col min="9489" max="9489" width="13.5546875" style="49" customWidth="1"/>
    <col min="9490" max="9490" width="8.88671875" style="49" customWidth="1"/>
    <col min="9491" max="9722" width="9.109375" style="49"/>
    <col min="9723" max="9726" width="0" style="49" hidden="1" customWidth="1"/>
    <col min="9727" max="9727" width="4.5546875" style="49" customWidth="1"/>
    <col min="9728" max="9728" width="5.6640625" style="49" customWidth="1"/>
    <col min="9729" max="9733" width="4.6640625" style="49" customWidth="1"/>
    <col min="9734" max="9735" width="7.6640625" style="49" customWidth="1"/>
    <col min="9736" max="9736" width="11.33203125" style="49" customWidth="1"/>
    <col min="9737" max="9737" width="9.88671875" style="49" customWidth="1"/>
    <col min="9738" max="9738" width="10" style="49" customWidth="1"/>
    <col min="9739" max="9739" width="8.6640625" style="49" customWidth="1"/>
    <col min="9740" max="9740" width="13.5546875" style="49" customWidth="1"/>
    <col min="9741" max="9741" width="13.33203125" style="49" customWidth="1"/>
    <col min="9742" max="9743" width="12.5546875" style="49" customWidth="1"/>
    <col min="9744" max="9744" width="7.88671875" style="49" customWidth="1"/>
    <col min="9745" max="9745" width="13.5546875" style="49" customWidth="1"/>
    <col min="9746" max="9746" width="8.88671875" style="49" customWidth="1"/>
    <col min="9747" max="9978" width="9.109375" style="49"/>
    <col min="9979" max="9982" width="0" style="49" hidden="1" customWidth="1"/>
    <col min="9983" max="9983" width="4.5546875" style="49" customWidth="1"/>
    <col min="9984" max="9984" width="5.6640625" style="49" customWidth="1"/>
    <col min="9985" max="9989" width="4.6640625" style="49" customWidth="1"/>
    <col min="9990" max="9991" width="7.6640625" style="49" customWidth="1"/>
    <col min="9992" max="9992" width="11.33203125" style="49" customWidth="1"/>
    <col min="9993" max="9993" width="9.88671875" style="49" customWidth="1"/>
    <col min="9994" max="9994" width="10" style="49" customWidth="1"/>
    <col min="9995" max="9995" width="8.6640625" style="49" customWidth="1"/>
    <col min="9996" max="9996" width="13.5546875" style="49" customWidth="1"/>
    <col min="9997" max="9997" width="13.33203125" style="49" customWidth="1"/>
    <col min="9998" max="9999" width="12.5546875" style="49" customWidth="1"/>
    <col min="10000" max="10000" width="7.88671875" style="49" customWidth="1"/>
    <col min="10001" max="10001" width="13.5546875" style="49" customWidth="1"/>
    <col min="10002" max="10002" width="8.88671875" style="49" customWidth="1"/>
    <col min="10003" max="10234" width="9.109375" style="49"/>
    <col min="10235" max="10238" width="0" style="49" hidden="1" customWidth="1"/>
    <col min="10239" max="10239" width="4.5546875" style="49" customWidth="1"/>
    <col min="10240" max="10240" width="5.6640625" style="49" customWidth="1"/>
    <col min="10241" max="10245" width="4.6640625" style="49" customWidth="1"/>
    <col min="10246" max="10247" width="7.6640625" style="49" customWidth="1"/>
    <col min="10248" max="10248" width="11.33203125" style="49" customWidth="1"/>
    <col min="10249" max="10249" width="9.88671875" style="49" customWidth="1"/>
    <col min="10250" max="10250" width="10" style="49" customWidth="1"/>
    <col min="10251" max="10251" width="8.6640625" style="49" customWidth="1"/>
    <col min="10252" max="10252" width="13.5546875" style="49" customWidth="1"/>
    <col min="10253" max="10253" width="13.33203125" style="49" customWidth="1"/>
    <col min="10254" max="10255" width="12.5546875" style="49" customWidth="1"/>
    <col min="10256" max="10256" width="7.88671875" style="49" customWidth="1"/>
    <col min="10257" max="10257" width="13.5546875" style="49" customWidth="1"/>
    <col min="10258" max="10258" width="8.88671875" style="49" customWidth="1"/>
    <col min="10259" max="10490" width="9.109375" style="49"/>
    <col min="10491" max="10494" width="0" style="49" hidden="1" customWidth="1"/>
    <col min="10495" max="10495" width="4.5546875" style="49" customWidth="1"/>
    <col min="10496" max="10496" width="5.6640625" style="49" customWidth="1"/>
    <col min="10497" max="10501" width="4.6640625" style="49" customWidth="1"/>
    <col min="10502" max="10503" width="7.6640625" style="49" customWidth="1"/>
    <col min="10504" max="10504" width="11.33203125" style="49" customWidth="1"/>
    <col min="10505" max="10505" width="9.88671875" style="49" customWidth="1"/>
    <col min="10506" max="10506" width="10" style="49" customWidth="1"/>
    <col min="10507" max="10507" width="8.6640625" style="49" customWidth="1"/>
    <col min="10508" max="10508" width="13.5546875" style="49" customWidth="1"/>
    <col min="10509" max="10509" width="13.33203125" style="49" customWidth="1"/>
    <col min="10510" max="10511" width="12.5546875" style="49" customWidth="1"/>
    <col min="10512" max="10512" width="7.88671875" style="49" customWidth="1"/>
    <col min="10513" max="10513" width="13.5546875" style="49" customWidth="1"/>
    <col min="10514" max="10514" width="8.88671875" style="49" customWidth="1"/>
    <col min="10515" max="10746" width="9.109375" style="49"/>
    <col min="10747" max="10750" width="0" style="49" hidden="1" customWidth="1"/>
    <col min="10751" max="10751" width="4.5546875" style="49" customWidth="1"/>
    <col min="10752" max="10752" width="5.6640625" style="49" customWidth="1"/>
    <col min="10753" max="10757" width="4.6640625" style="49" customWidth="1"/>
    <col min="10758" max="10759" width="7.6640625" style="49" customWidth="1"/>
    <col min="10760" max="10760" width="11.33203125" style="49" customWidth="1"/>
    <col min="10761" max="10761" width="9.88671875" style="49" customWidth="1"/>
    <col min="10762" max="10762" width="10" style="49" customWidth="1"/>
    <col min="10763" max="10763" width="8.6640625" style="49" customWidth="1"/>
    <col min="10764" max="10764" width="13.5546875" style="49" customWidth="1"/>
    <col min="10765" max="10765" width="13.33203125" style="49" customWidth="1"/>
    <col min="10766" max="10767" width="12.5546875" style="49" customWidth="1"/>
    <col min="10768" max="10768" width="7.88671875" style="49" customWidth="1"/>
    <col min="10769" max="10769" width="13.5546875" style="49" customWidth="1"/>
    <col min="10770" max="10770" width="8.88671875" style="49" customWidth="1"/>
    <col min="10771" max="11002" width="9.109375" style="49"/>
    <col min="11003" max="11006" width="0" style="49" hidden="1" customWidth="1"/>
    <col min="11007" max="11007" width="4.5546875" style="49" customWidth="1"/>
    <col min="11008" max="11008" width="5.6640625" style="49" customWidth="1"/>
    <col min="11009" max="11013" width="4.6640625" style="49" customWidth="1"/>
    <col min="11014" max="11015" width="7.6640625" style="49" customWidth="1"/>
    <col min="11016" max="11016" width="11.33203125" style="49" customWidth="1"/>
    <col min="11017" max="11017" width="9.88671875" style="49" customWidth="1"/>
    <col min="11018" max="11018" width="10" style="49" customWidth="1"/>
    <col min="11019" max="11019" width="8.6640625" style="49" customWidth="1"/>
    <col min="11020" max="11020" width="13.5546875" style="49" customWidth="1"/>
    <col min="11021" max="11021" width="13.33203125" style="49" customWidth="1"/>
    <col min="11022" max="11023" width="12.5546875" style="49" customWidth="1"/>
    <col min="11024" max="11024" width="7.88671875" style="49" customWidth="1"/>
    <col min="11025" max="11025" width="13.5546875" style="49" customWidth="1"/>
    <col min="11026" max="11026" width="8.88671875" style="49" customWidth="1"/>
    <col min="11027" max="11258" width="9.109375" style="49"/>
    <col min="11259" max="11262" width="0" style="49" hidden="1" customWidth="1"/>
    <col min="11263" max="11263" width="4.5546875" style="49" customWidth="1"/>
    <col min="11264" max="11264" width="5.6640625" style="49" customWidth="1"/>
    <col min="11265" max="11269" width="4.6640625" style="49" customWidth="1"/>
    <col min="11270" max="11271" width="7.6640625" style="49" customWidth="1"/>
    <col min="11272" max="11272" width="11.33203125" style="49" customWidth="1"/>
    <col min="11273" max="11273" width="9.88671875" style="49" customWidth="1"/>
    <col min="11274" max="11274" width="10" style="49" customWidth="1"/>
    <col min="11275" max="11275" width="8.6640625" style="49" customWidth="1"/>
    <col min="11276" max="11276" width="13.5546875" style="49" customWidth="1"/>
    <col min="11277" max="11277" width="13.33203125" style="49" customWidth="1"/>
    <col min="11278" max="11279" width="12.5546875" style="49" customWidth="1"/>
    <col min="11280" max="11280" width="7.88671875" style="49" customWidth="1"/>
    <col min="11281" max="11281" width="13.5546875" style="49" customWidth="1"/>
    <col min="11282" max="11282" width="8.88671875" style="49" customWidth="1"/>
    <col min="11283" max="11514" width="9.109375" style="49"/>
    <col min="11515" max="11518" width="0" style="49" hidden="1" customWidth="1"/>
    <col min="11519" max="11519" width="4.5546875" style="49" customWidth="1"/>
    <col min="11520" max="11520" width="5.6640625" style="49" customWidth="1"/>
    <col min="11521" max="11525" width="4.6640625" style="49" customWidth="1"/>
    <col min="11526" max="11527" width="7.6640625" style="49" customWidth="1"/>
    <col min="11528" max="11528" width="11.33203125" style="49" customWidth="1"/>
    <col min="11529" max="11529" width="9.88671875" style="49" customWidth="1"/>
    <col min="11530" max="11530" width="10" style="49" customWidth="1"/>
    <col min="11531" max="11531" width="8.6640625" style="49" customWidth="1"/>
    <col min="11532" max="11532" width="13.5546875" style="49" customWidth="1"/>
    <col min="11533" max="11533" width="13.33203125" style="49" customWidth="1"/>
    <col min="11534" max="11535" width="12.5546875" style="49" customWidth="1"/>
    <col min="11536" max="11536" width="7.88671875" style="49" customWidth="1"/>
    <col min="11537" max="11537" width="13.5546875" style="49" customWidth="1"/>
    <col min="11538" max="11538" width="8.88671875" style="49" customWidth="1"/>
    <col min="11539" max="11770" width="9.109375" style="49"/>
    <col min="11771" max="11774" width="0" style="49" hidden="1" customWidth="1"/>
    <col min="11775" max="11775" width="4.5546875" style="49" customWidth="1"/>
    <col min="11776" max="11776" width="5.6640625" style="49" customWidth="1"/>
    <col min="11777" max="11781" width="4.6640625" style="49" customWidth="1"/>
    <col min="11782" max="11783" width="7.6640625" style="49" customWidth="1"/>
    <col min="11784" max="11784" width="11.33203125" style="49" customWidth="1"/>
    <col min="11785" max="11785" width="9.88671875" style="49" customWidth="1"/>
    <col min="11786" max="11786" width="10" style="49" customWidth="1"/>
    <col min="11787" max="11787" width="8.6640625" style="49" customWidth="1"/>
    <col min="11788" max="11788" width="13.5546875" style="49" customWidth="1"/>
    <col min="11789" max="11789" width="13.33203125" style="49" customWidth="1"/>
    <col min="11790" max="11791" width="12.5546875" style="49" customWidth="1"/>
    <col min="11792" max="11792" width="7.88671875" style="49" customWidth="1"/>
    <col min="11793" max="11793" width="13.5546875" style="49" customWidth="1"/>
    <col min="11794" max="11794" width="8.88671875" style="49" customWidth="1"/>
    <col min="11795" max="12026" width="9.109375" style="49"/>
    <col min="12027" max="12030" width="0" style="49" hidden="1" customWidth="1"/>
    <col min="12031" max="12031" width="4.5546875" style="49" customWidth="1"/>
    <col min="12032" max="12032" width="5.6640625" style="49" customWidth="1"/>
    <col min="12033" max="12037" width="4.6640625" style="49" customWidth="1"/>
    <col min="12038" max="12039" width="7.6640625" style="49" customWidth="1"/>
    <col min="12040" max="12040" width="11.33203125" style="49" customWidth="1"/>
    <col min="12041" max="12041" width="9.88671875" style="49" customWidth="1"/>
    <col min="12042" max="12042" width="10" style="49" customWidth="1"/>
    <col min="12043" max="12043" width="8.6640625" style="49" customWidth="1"/>
    <col min="12044" max="12044" width="13.5546875" style="49" customWidth="1"/>
    <col min="12045" max="12045" width="13.33203125" style="49" customWidth="1"/>
    <col min="12046" max="12047" width="12.5546875" style="49" customWidth="1"/>
    <col min="12048" max="12048" width="7.88671875" style="49" customWidth="1"/>
    <col min="12049" max="12049" width="13.5546875" style="49" customWidth="1"/>
    <col min="12050" max="12050" width="8.88671875" style="49" customWidth="1"/>
    <col min="12051" max="12282" width="9.109375" style="49"/>
    <col min="12283" max="12286" width="0" style="49" hidden="1" customWidth="1"/>
    <col min="12287" max="12287" width="4.5546875" style="49" customWidth="1"/>
    <col min="12288" max="12288" width="5.6640625" style="49" customWidth="1"/>
    <col min="12289" max="12293" width="4.6640625" style="49" customWidth="1"/>
    <col min="12294" max="12295" width="7.6640625" style="49" customWidth="1"/>
    <col min="12296" max="12296" width="11.33203125" style="49" customWidth="1"/>
    <col min="12297" max="12297" width="9.88671875" style="49" customWidth="1"/>
    <col min="12298" max="12298" width="10" style="49" customWidth="1"/>
    <col min="12299" max="12299" width="8.6640625" style="49" customWidth="1"/>
    <col min="12300" max="12300" width="13.5546875" style="49" customWidth="1"/>
    <col min="12301" max="12301" width="13.33203125" style="49" customWidth="1"/>
    <col min="12302" max="12303" width="12.5546875" style="49" customWidth="1"/>
    <col min="12304" max="12304" width="7.88671875" style="49" customWidth="1"/>
    <col min="12305" max="12305" width="13.5546875" style="49" customWidth="1"/>
    <col min="12306" max="12306" width="8.88671875" style="49" customWidth="1"/>
    <col min="12307" max="12538" width="9.109375" style="49"/>
    <col min="12539" max="12542" width="0" style="49" hidden="1" customWidth="1"/>
    <col min="12543" max="12543" width="4.5546875" style="49" customWidth="1"/>
    <col min="12544" max="12544" width="5.6640625" style="49" customWidth="1"/>
    <col min="12545" max="12549" width="4.6640625" style="49" customWidth="1"/>
    <col min="12550" max="12551" width="7.6640625" style="49" customWidth="1"/>
    <col min="12552" max="12552" width="11.33203125" style="49" customWidth="1"/>
    <col min="12553" max="12553" width="9.88671875" style="49" customWidth="1"/>
    <col min="12554" max="12554" width="10" style="49" customWidth="1"/>
    <col min="12555" max="12555" width="8.6640625" style="49" customWidth="1"/>
    <col min="12556" max="12556" width="13.5546875" style="49" customWidth="1"/>
    <col min="12557" max="12557" width="13.33203125" style="49" customWidth="1"/>
    <col min="12558" max="12559" width="12.5546875" style="49" customWidth="1"/>
    <col min="12560" max="12560" width="7.88671875" style="49" customWidth="1"/>
    <col min="12561" max="12561" width="13.5546875" style="49" customWidth="1"/>
    <col min="12562" max="12562" width="8.88671875" style="49" customWidth="1"/>
    <col min="12563" max="12794" width="9.109375" style="49"/>
    <col min="12795" max="12798" width="0" style="49" hidden="1" customWidth="1"/>
    <col min="12799" max="12799" width="4.5546875" style="49" customWidth="1"/>
    <col min="12800" max="12800" width="5.6640625" style="49" customWidth="1"/>
    <col min="12801" max="12805" width="4.6640625" style="49" customWidth="1"/>
    <col min="12806" max="12807" width="7.6640625" style="49" customWidth="1"/>
    <col min="12808" max="12808" width="11.33203125" style="49" customWidth="1"/>
    <col min="12809" max="12809" width="9.88671875" style="49" customWidth="1"/>
    <col min="12810" max="12810" width="10" style="49" customWidth="1"/>
    <col min="12811" max="12811" width="8.6640625" style="49" customWidth="1"/>
    <col min="12812" max="12812" width="13.5546875" style="49" customWidth="1"/>
    <col min="12813" max="12813" width="13.33203125" style="49" customWidth="1"/>
    <col min="12814" max="12815" width="12.5546875" style="49" customWidth="1"/>
    <col min="12816" max="12816" width="7.88671875" style="49" customWidth="1"/>
    <col min="12817" max="12817" width="13.5546875" style="49" customWidth="1"/>
    <col min="12818" max="12818" width="8.88671875" style="49" customWidth="1"/>
    <col min="12819" max="13050" width="9.109375" style="49"/>
    <col min="13051" max="13054" width="0" style="49" hidden="1" customWidth="1"/>
    <col min="13055" max="13055" width="4.5546875" style="49" customWidth="1"/>
    <col min="13056" max="13056" width="5.6640625" style="49" customWidth="1"/>
    <col min="13057" max="13061" width="4.6640625" style="49" customWidth="1"/>
    <col min="13062" max="13063" width="7.6640625" style="49" customWidth="1"/>
    <col min="13064" max="13064" width="11.33203125" style="49" customWidth="1"/>
    <col min="13065" max="13065" width="9.88671875" style="49" customWidth="1"/>
    <col min="13066" max="13066" width="10" style="49" customWidth="1"/>
    <col min="13067" max="13067" width="8.6640625" style="49" customWidth="1"/>
    <col min="13068" max="13068" width="13.5546875" style="49" customWidth="1"/>
    <col min="13069" max="13069" width="13.33203125" style="49" customWidth="1"/>
    <col min="13070" max="13071" width="12.5546875" style="49" customWidth="1"/>
    <col min="13072" max="13072" width="7.88671875" style="49" customWidth="1"/>
    <col min="13073" max="13073" width="13.5546875" style="49" customWidth="1"/>
    <col min="13074" max="13074" width="8.88671875" style="49" customWidth="1"/>
    <col min="13075" max="13306" width="9.109375" style="49"/>
    <col min="13307" max="13310" width="0" style="49" hidden="1" customWidth="1"/>
    <col min="13311" max="13311" width="4.5546875" style="49" customWidth="1"/>
    <col min="13312" max="13312" width="5.6640625" style="49" customWidth="1"/>
    <col min="13313" max="13317" width="4.6640625" style="49" customWidth="1"/>
    <col min="13318" max="13319" width="7.6640625" style="49" customWidth="1"/>
    <col min="13320" max="13320" width="11.33203125" style="49" customWidth="1"/>
    <col min="13321" max="13321" width="9.88671875" style="49" customWidth="1"/>
    <col min="13322" max="13322" width="10" style="49" customWidth="1"/>
    <col min="13323" max="13323" width="8.6640625" style="49" customWidth="1"/>
    <col min="13324" max="13324" width="13.5546875" style="49" customWidth="1"/>
    <col min="13325" max="13325" width="13.33203125" style="49" customWidth="1"/>
    <col min="13326" max="13327" width="12.5546875" style="49" customWidth="1"/>
    <col min="13328" max="13328" width="7.88671875" style="49" customWidth="1"/>
    <col min="13329" max="13329" width="13.5546875" style="49" customWidth="1"/>
    <col min="13330" max="13330" width="8.88671875" style="49" customWidth="1"/>
    <col min="13331" max="13562" width="9.109375" style="49"/>
    <col min="13563" max="13566" width="0" style="49" hidden="1" customWidth="1"/>
    <col min="13567" max="13567" width="4.5546875" style="49" customWidth="1"/>
    <col min="13568" max="13568" width="5.6640625" style="49" customWidth="1"/>
    <col min="13569" max="13573" width="4.6640625" style="49" customWidth="1"/>
    <col min="13574" max="13575" width="7.6640625" style="49" customWidth="1"/>
    <col min="13576" max="13576" width="11.33203125" style="49" customWidth="1"/>
    <col min="13577" max="13577" width="9.88671875" style="49" customWidth="1"/>
    <col min="13578" max="13578" width="10" style="49" customWidth="1"/>
    <col min="13579" max="13579" width="8.6640625" style="49" customWidth="1"/>
    <col min="13580" max="13580" width="13.5546875" style="49" customWidth="1"/>
    <col min="13581" max="13581" width="13.33203125" style="49" customWidth="1"/>
    <col min="13582" max="13583" width="12.5546875" style="49" customWidth="1"/>
    <col min="13584" max="13584" width="7.88671875" style="49" customWidth="1"/>
    <col min="13585" max="13585" width="13.5546875" style="49" customWidth="1"/>
    <col min="13586" max="13586" width="8.88671875" style="49" customWidth="1"/>
    <col min="13587" max="13818" width="9.109375" style="49"/>
    <col min="13819" max="13822" width="0" style="49" hidden="1" customWidth="1"/>
    <col min="13823" max="13823" width="4.5546875" style="49" customWidth="1"/>
    <col min="13824" max="13824" width="5.6640625" style="49" customWidth="1"/>
    <col min="13825" max="13829" width="4.6640625" style="49" customWidth="1"/>
    <col min="13830" max="13831" width="7.6640625" style="49" customWidth="1"/>
    <col min="13832" max="13832" width="11.33203125" style="49" customWidth="1"/>
    <col min="13833" max="13833" width="9.88671875" style="49" customWidth="1"/>
    <col min="13834" max="13834" width="10" style="49" customWidth="1"/>
    <col min="13835" max="13835" width="8.6640625" style="49" customWidth="1"/>
    <col min="13836" max="13836" width="13.5546875" style="49" customWidth="1"/>
    <col min="13837" max="13837" width="13.33203125" style="49" customWidth="1"/>
    <col min="13838" max="13839" width="12.5546875" style="49" customWidth="1"/>
    <col min="13840" max="13840" width="7.88671875" style="49" customWidth="1"/>
    <col min="13841" max="13841" width="13.5546875" style="49" customWidth="1"/>
    <col min="13842" max="13842" width="8.88671875" style="49" customWidth="1"/>
    <col min="13843" max="14074" width="9.109375" style="49"/>
    <col min="14075" max="14078" width="0" style="49" hidden="1" customWidth="1"/>
    <col min="14079" max="14079" width="4.5546875" style="49" customWidth="1"/>
    <col min="14080" max="14080" width="5.6640625" style="49" customWidth="1"/>
    <col min="14081" max="14085" width="4.6640625" style="49" customWidth="1"/>
    <col min="14086" max="14087" width="7.6640625" style="49" customWidth="1"/>
    <col min="14088" max="14088" width="11.33203125" style="49" customWidth="1"/>
    <col min="14089" max="14089" width="9.88671875" style="49" customWidth="1"/>
    <col min="14090" max="14090" width="10" style="49" customWidth="1"/>
    <col min="14091" max="14091" width="8.6640625" style="49" customWidth="1"/>
    <col min="14092" max="14092" width="13.5546875" style="49" customWidth="1"/>
    <col min="14093" max="14093" width="13.33203125" style="49" customWidth="1"/>
    <col min="14094" max="14095" width="12.5546875" style="49" customWidth="1"/>
    <col min="14096" max="14096" width="7.88671875" style="49" customWidth="1"/>
    <col min="14097" max="14097" width="13.5546875" style="49" customWidth="1"/>
    <col min="14098" max="14098" width="8.88671875" style="49" customWidth="1"/>
    <col min="14099" max="14330" width="9.109375" style="49"/>
    <col min="14331" max="14334" width="0" style="49" hidden="1" customWidth="1"/>
    <col min="14335" max="14335" width="4.5546875" style="49" customWidth="1"/>
    <col min="14336" max="14336" width="5.6640625" style="49" customWidth="1"/>
    <col min="14337" max="14341" width="4.6640625" style="49" customWidth="1"/>
    <col min="14342" max="14343" width="7.6640625" style="49" customWidth="1"/>
    <col min="14344" max="14344" width="11.33203125" style="49" customWidth="1"/>
    <col min="14345" max="14345" width="9.88671875" style="49" customWidth="1"/>
    <col min="14346" max="14346" width="10" style="49" customWidth="1"/>
    <col min="14347" max="14347" width="8.6640625" style="49" customWidth="1"/>
    <col min="14348" max="14348" width="13.5546875" style="49" customWidth="1"/>
    <col min="14349" max="14349" width="13.33203125" style="49" customWidth="1"/>
    <col min="14350" max="14351" width="12.5546875" style="49" customWidth="1"/>
    <col min="14352" max="14352" width="7.88671875" style="49" customWidth="1"/>
    <col min="14353" max="14353" width="13.5546875" style="49" customWidth="1"/>
    <col min="14354" max="14354" width="8.88671875" style="49" customWidth="1"/>
    <col min="14355" max="14586" width="9.109375" style="49"/>
    <col min="14587" max="14590" width="0" style="49" hidden="1" customWidth="1"/>
    <col min="14591" max="14591" width="4.5546875" style="49" customWidth="1"/>
    <col min="14592" max="14592" width="5.6640625" style="49" customWidth="1"/>
    <col min="14593" max="14597" width="4.6640625" style="49" customWidth="1"/>
    <col min="14598" max="14599" width="7.6640625" style="49" customWidth="1"/>
    <col min="14600" max="14600" width="11.33203125" style="49" customWidth="1"/>
    <col min="14601" max="14601" width="9.88671875" style="49" customWidth="1"/>
    <col min="14602" max="14602" width="10" style="49" customWidth="1"/>
    <col min="14603" max="14603" width="8.6640625" style="49" customWidth="1"/>
    <col min="14604" max="14604" width="13.5546875" style="49" customWidth="1"/>
    <col min="14605" max="14605" width="13.33203125" style="49" customWidth="1"/>
    <col min="14606" max="14607" width="12.5546875" style="49" customWidth="1"/>
    <col min="14608" max="14608" width="7.88671875" style="49" customWidth="1"/>
    <col min="14609" max="14609" width="13.5546875" style="49" customWidth="1"/>
    <col min="14610" max="14610" width="8.88671875" style="49" customWidth="1"/>
    <col min="14611" max="14842" width="9.109375" style="49"/>
    <col min="14843" max="14846" width="0" style="49" hidden="1" customWidth="1"/>
    <col min="14847" max="14847" width="4.5546875" style="49" customWidth="1"/>
    <col min="14848" max="14848" width="5.6640625" style="49" customWidth="1"/>
    <col min="14849" max="14853" width="4.6640625" style="49" customWidth="1"/>
    <col min="14854" max="14855" width="7.6640625" style="49" customWidth="1"/>
    <col min="14856" max="14856" width="11.33203125" style="49" customWidth="1"/>
    <col min="14857" max="14857" width="9.88671875" style="49" customWidth="1"/>
    <col min="14858" max="14858" width="10" style="49" customWidth="1"/>
    <col min="14859" max="14859" width="8.6640625" style="49" customWidth="1"/>
    <col min="14860" max="14860" width="13.5546875" style="49" customWidth="1"/>
    <col min="14861" max="14861" width="13.33203125" style="49" customWidth="1"/>
    <col min="14862" max="14863" width="12.5546875" style="49" customWidth="1"/>
    <col min="14864" max="14864" width="7.88671875" style="49" customWidth="1"/>
    <col min="14865" max="14865" width="13.5546875" style="49" customWidth="1"/>
    <col min="14866" max="14866" width="8.88671875" style="49" customWidth="1"/>
    <col min="14867" max="15098" width="9.109375" style="49"/>
    <col min="15099" max="15102" width="0" style="49" hidden="1" customWidth="1"/>
    <col min="15103" max="15103" width="4.5546875" style="49" customWidth="1"/>
    <col min="15104" max="15104" width="5.6640625" style="49" customWidth="1"/>
    <col min="15105" max="15109" width="4.6640625" style="49" customWidth="1"/>
    <col min="15110" max="15111" width="7.6640625" style="49" customWidth="1"/>
    <col min="15112" max="15112" width="11.33203125" style="49" customWidth="1"/>
    <col min="15113" max="15113" width="9.88671875" style="49" customWidth="1"/>
    <col min="15114" max="15114" width="10" style="49" customWidth="1"/>
    <col min="15115" max="15115" width="8.6640625" style="49" customWidth="1"/>
    <col min="15116" max="15116" width="13.5546875" style="49" customWidth="1"/>
    <col min="15117" max="15117" width="13.33203125" style="49" customWidth="1"/>
    <col min="15118" max="15119" width="12.5546875" style="49" customWidth="1"/>
    <col min="15120" max="15120" width="7.88671875" style="49" customWidth="1"/>
    <col min="15121" max="15121" width="13.5546875" style="49" customWidth="1"/>
    <col min="15122" max="15122" width="8.88671875" style="49" customWidth="1"/>
    <col min="15123" max="15354" width="9.109375" style="49"/>
    <col min="15355" max="15358" width="0" style="49" hidden="1" customWidth="1"/>
    <col min="15359" max="15359" width="4.5546875" style="49" customWidth="1"/>
    <col min="15360" max="15360" width="5.6640625" style="49" customWidth="1"/>
    <col min="15361" max="15365" width="4.6640625" style="49" customWidth="1"/>
    <col min="15366" max="15367" width="7.6640625" style="49" customWidth="1"/>
    <col min="15368" max="15368" width="11.33203125" style="49" customWidth="1"/>
    <col min="15369" max="15369" width="9.88671875" style="49" customWidth="1"/>
    <col min="15370" max="15370" width="10" style="49" customWidth="1"/>
    <col min="15371" max="15371" width="8.6640625" style="49" customWidth="1"/>
    <col min="15372" max="15372" width="13.5546875" style="49" customWidth="1"/>
    <col min="15373" max="15373" width="13.33203125" style="49" customWidth="1"/>
    <col min="15374" max="15375" width="12.5546875" style="49" customWidth="1"/>
    <col min="15376" max="15376" width="7.88671875" style="49" customWidth="1"/>
    <col min="15377" max="15377" width="13.5546875" style="49" customWidth="1"/>
    <col min="15378" max="15378" width="8.88671875" style="49" customWidth="1"/>
    <col min="15379" max="15610" width="9.109375" style="49"/>
    <col min="15611" max="15614" width="0" style="49" hidden="1" customWidth="1"/>
    <col min="15615" max="15615" width="4.5546875" style="49" customWidth="1"/>
    <col min="15616" max="15616" width="5.6640625" style="49" customWidth="1"/>
    <col min="15617" max="15621" width="4.6640625" style="49" customWidth="1"/>
    <col min="15622" max="15623" width="7.6640625" style="49" customWidth="1"/>
    <col min="15624" max="15624" width="11.33203125" style="49" customWidth="1"/>
    <col min="15625" max="15625" width="9.88671875" style="49" customWidth="1"/>
    <col min="15626" max="15626" width="10" style="49" customWidth="1"/>
    <col min="15627" max="15627" width="8.6640625" style="49" customWidth="1"/>
    <col min="15628" max="15628" width="13.5546875" style="49" customWidth="1"/>
    <col min="15629" max="15629" width="13.33203125" style="49" customWidth="1"/>
    <col min="15630" max="15631" width="12.5546875" style="49" customWidth="1"/>
    <col min="15632" max="15632" width="7.88671875" style="49" customWidth="1"/>
    <col min="15633" max="15633" width="13.5546875" style="49" customWidth="1"/>
    <col min="15634" max="15634" width="8.88671875" style="49" customWidth="1"/>
    <col min="15635" max="15866" width="9.109375" style="49"/>
    <col min="15867" max="15870" width="0" style="49" hidden="1" customWidth="1"/>
    <col min="15871" max="15871" width="4.5546875" style="49" customWidth="1"/>
    <col min="15872" max="15872" width="5.6640625" style="49" customWidth="1"/>
    <col min="15873" max="15877" width="4.6640625" style="49" customWidth="1"/>
    <col min="15878" max="15879" width="7.6640625" style="49" customWidth="1"/>
    <col min="15880" max="15880" width="11.33203125" style="49" customWidth="1"/>
    <col min="15881" max="15881" width="9.88671875" style="49" customWidth="1"/>
    <col min="15882" max="15882" width="10" style="49" customWidth="1"/>
    <col min="15883" max="15883" width="8.6640625" style="49" customWidth="1"/>
    <col min="15884" max="15884" width="13.5546875" style="49" customWidth="1"/>
    <col min="15885" max="15885" width="13.33203125" style="49" customWidth="1"/>
    <col min="15886" max="15887" width="12.5546875" style="49" customWidth="1"/>
    <col min="15888" max="15888" width="7.88671875" style="49" customWidth="1"/>
    <col min="15889" max="15889" width="13.5546875" style="49" customWidth="1"/>
    <col min="15890" max="15890" width="8.88671875" style="49" customWidth="1"/>
    <col min="15891" max="16122" width="9.109375" style="49"/>
    <col min="16123" max="16126" width="0" style="49" hidden="1" customWidth="1"/>
    <col min="16127" max="16127" width="4.5546875" style="49" customWidth="1"/>
    <col min="16128" max="16128" width="5.6640625" style="49" customWidth="1"/>
    <col min="16129" max="16133" width="4.6640625" style="49" customWidth="1"/>
    <col min="16134" max="16135" width="7.6640625" style="49" customWidth="1"/>
    <col min="16136" max="16136" width="11.33203125" style="49" customWidth="1"/>
    <col min="16137" max="16137" width="9.88671875" style="49" customWidth="1"/>
    <col min="16138" max="16138" width="10" style="49" customWidth="1"/>
    <col min="16139" max="16139" width="8.6640625" style="49" customWidth="1"/>
    <col min="16140" max="16140" width="13.5546875" style="49" customWidth="1"/>
    <col min="16141" max="16141" width="13.33203125" style="49" customWidth="1"/>
    <col min="16142" max="16143" width="12.5546875" style="49" customWidth="1"/>
    <col min="16144" max="16144" width="7.88671875" style="49" customWidth="1"/>
    <col min="16145" max="16145" width="13.5546875" style="49" customWidth="1"/>
    <col min="16146" max="16146" width="8.88671875" style="49" customWidth="1"/>
    <col min="16147" max="16384" width="9.109375" style="49"/>
  </cols>
  <sheetData>
    <row r="1" spans="1:22" ht="35.1" customHeight="1" thickBot="1" x14ac:dyDescent="0.35">
      <c r="E1" s="289" t="s">
        <v>15</v>
      </c>
      <c r="F1" s="290"/>
      <c r="G1" s="290"/>
      <c r="H1" s="290"/>
      <c r="I1" s="290"/>
      <c r="J1" s="290"/>
      <c r="K1" s="290"/>
      <c r="L1" s="290"/>
      <c r="M1" s="290"/>
      <c r="N1" s="290"/>
      <c r="O1" s="290"/>
      <c r="P1" s="290"/>
      <c r="Q1" s="291"/>
      <c r="U1" s="1"/>
      <c r="V1" s="1"/>
    </row>
    <row r="2" spans="1:22" ht="14.95" customHeight="1" x14ac:dyDescent="0.25">
      <c r="E2" s="292" t="s">
        <v>106</v>
      </c>
      <c r="F2" s="293"/>
      <c r="G2" s="293"/>
      <c r="H2" s="293"/>
      <c r="I2" s="293"/>
      <c r="J2" s="293"/>
      <c r="K2" s="293"/>
      <c r="L2" s="293"/>
      <c r="M2" s="293"/>
      <c r="N2" s="293"/>
      <c r="O2" s="293"/>
      <c r="P2" s="293"/>
      <c r="Q2" s="294"/>
    </row>
    <row r="3" spans="1:22" ht="14.95" customHeight="1" x14ac:dyDescent="0.25">
      <c r="E3" s="295"/>
      <c r="F3" s="296"/>
      <c r="G3" s="296"/>
      <c r="H3" s="296"/>
      <c r="I3" s="296"/>
      <c r="J3" s="296"/>
      <c r="K3" s="296"/>
      <c r="L3" s="296"/>
      <c r="M3" s="296"/>
      <c r="N3" s="296"/>
      <c r="O3" s="296"/>
      <c r="P3" s="296"/>
      <c r="Q3" s="297"/>
    </row>
    <row r="4" spans="1:22" ht="15.4" customHeight="1" thickBot="1" x14ac:dyDescent="0.3">
      <c r="E4" s="298"/>
      <c r="F4" s="299"/>
      <c r="G4" s="299"/>
      <c r="H4" s="299"/>
      <c r="I4" s="299"/>
      <c r="J4" s="299"/>
      <c r="K4" s="299"/>
      <c r="L4" s="299"/>
      <c r="M4" s="299"/>
      <c r="N4" s="299"/>
      <c r="O4" s="299"/>
      <c r="P4" s="299"/>
      <c r="Q4" s="300"/>
    </row>
    <row r="5" spans="1:22" ht="16.649999999999999" customHeight="1" thickBot="1" x14ac:dyDescent="0.3">
      <c r="E5" s="292" t="s">
        <v>72</v>
      </c>
      <c r="F5" s="293"/>
      <c r="G5" s="293"/>
      <c r="H5" s="293"/>
      <c r="I5" s="293"/>
      <c r="J5" s="293"/>
      <c r="K5" s="293"/>
      <c r="L5" s="293"/>
      <c r="M5" s="293"/>
      <c r="N5" s="293"/>
      <c r="O5" s="293"/>
      <c r="P5" s="293"/>
      <c r="Q5" s="294"/>
    </row>
    <row r="6" spans="1:22" ht="41.25" customHeight="1" thickBot="1" x14ac:dyDescent="0.3">
      <c r="E6" s="301" t="s">
        <v>0</v>
      </c>
      <c r="F6" s="302"/>
      <c r="G6" s="302"/>
      <c r="H6" s="50"/>
      <c r="I6" s="303" t="s">
        <v>1</v>
      </c>
      <c r="J6" s="304"/>
      <c r="K6" s="304"/>
      <c r="L6" s="304"/>
      <c r="M6" s="340"/>
      <c r="N6" s="340"/>
      <c r="O6" s="340"/>
      <c r="P6" s="340"/>
      <c r="Q6" s="341"/>
    </row>
    <row r="7" spans="1:22" ht="15.4" customHeight="1" x14ac:dyDescent="0.25">
      <c r="E7" s="273" t="s">
        <v>49</v>
      </c>
      <c r="F7" s="274"/>
      <c r="G7" s="92" t="s">
        <v>14</v>
      </c>
      <c r="H7" s="275"/>
      <c r="I7" s="275"/>
      <c r="J7" s="276"/>
      <c r="K7" s="277" t="s">
        <v>18</v>
      </c>
      <c r="L7" s="178"/>
      <c r="M7" s="178"/>
      <c r="N7" s="178"/>
      <c r="O7" s="178"/>
      <c r="P7" s="279">
        <f>+Q86</f>
        <v>0</v>
      </c>
      <c r="Q7" s="280"/>
      <c r="R7" s="93"/>
      <c r="S7" s="93"/>
      <c r="T7" s="93"/>
    </row>
    <row r="8" spans="1:22" ht="29.55" customHeight="1" thickBot="1" x14ac:dyDescent="0.3">
      <c r="E8" s="183"/>
      <c r="F8" s="184"/>
      <c r="G8" s="94" t="s">
        <v>50</v>
      </c>
      <c r="H8" s="283"/>
      <c r="I8" s="283"/>
      <c r="J8" s="284"/>
      <c r="K8" s="278"/>
      <c r="L8" s="180"/>
      <c r="M8" s="180"/>
      <c r="N8" s="180"/>
      <c r="O8" s="180"/>
      <c r="P8" s="281"/>
      <c r="Q8" s="282"/>
      <c r="R8" s="93"/>
      <c r="S8" s="93"/>
      <c r="T8" s="93"/>
    </row>
    <row r="9" spans="1:22" ht="16" customHeight="1" x14ac:dyDescent="0.25">
      <c r="E9" s="166" t="s">
        <v>104</v>
      </c>
      <c r="F9" s="167"/>
      <c r="G9" s="167"/>
      <c r="H9" s="167"/>
      <c r="I9" s="167"/>
      <c r="J9" s="111"/>
      <c r="K9" s="285" t="s">
        <v>40</v>
      </c>
      <c r="L9" s="286"/>
      <c r="M9" s="286"/>
      <c r="N9" s="286"/>
      <c r="O9" s="286"/>
      <c r="P9" s="287"/>
      <c r="Q9" s="288"/>
      <c r="R9" s="93"/>
      <c r="S9" s="93"/>
      <c r="T9" s="93"/>
    </row>
    <row r="10" spans="1:22" x14ac:dyDescent="0.25">
      <c r="E10" s="164" t="s">
        <v>16</v>
      </c>
      <c r="F10" s="165"/>
      <c r="G10" s="165"/>
      <c r="H10" s="165"/>
      <c r="I10" s="165"/>
      <c r="J10" s="112"/>
      <c r="K10" s="308" t="s">
        <v>19</v>
      </c>
      <c r="L10" s="309"/>
      <c r="M10" s="309"/>
      <c r="N10" s="309"/>
      <c r="O10" s="309"/>
      <c r="P10" s="265"/>
      <c r="Q10" s="310"/>
      <c r="R10" s="93"/>
      <c r="S10" s="93"/>
      <c r="T10" s="93"/>
    </row>
    <row r="11" spans="1:22" ht="41.25" customHeight="1" x14ac:dyDescent="0.25">
      <c r="E11" s="237" t="s">
        <v>41</v>
      </c>
      <c r="F11" s="238"/>
      <c r="G11" s="238"/>
      <c r="H11" s="238"/>
      <c r="I11" s="238"/>
      <c r="J11" s="311"/>
      <c r="K11" s="308" t="s">
        <v>20</v>
      </c>
      <c r="L11" s="309"/>
      <c r="M11" s="309"/>
      <c r="N11" s="309"/>
      <c r="O11" s="309"/>
      <c r="P11" s="243"/>
      <c r="Q11" s="339"/>
      <c r="T11" s="93"/>
    </row>
    <row r="12" spans="1:22" ht="14.8" thickBot="1" x14ac:dyDescent="0.3">
      <c r="E12" s="183"/>
      <c r="F12" s="184"/>
      <c r="G12" s="184"/>
      <c r="H12" s="184"/>
      <c r="I12" s="184"/>
      <c r="J12" s="312"/>
      <c r="K12" s="313" t="s">
        <v>21</v>
      </c>
      <c r="L12" s="314"/>
      <c r="M12" s="314"/>
      <c r="N12" s="314"/>
      <c r="O12" s="314"/>
      <c r="P12" s="283"/>
      <c r="Q12" s="315"/>
      <c r="T12" s="93"/>
    </row>
    <row r="13" spans="1:22" ht="30.8" customHeight="1" thickBot="1" x14ac:dyDescent="0.3">
      <c r="A13" s="49"/>
      <c r="B13" s="49"/>
      <c r="C13" s="49"/>
      <c r="D13" s="49"/>
      <c r="E13" s="245" t="s">
        <v>69</v>
      </c>
      <c r="F13" s="246"/>
      <c r="G13" s="246"/>
      <c r="H13" s="246"/>
      <c r="I13" s="246"/>
      <c r="J13" s="246"/>
      <c r="K13" s="246"/>
      <c r="L13" s="246"/>
      <c r="M13" s="246"/>
      <c r="N13" s="246"/>
      <c r="O13" s="246"/>
      <c r="P13" s="246"/>
      <c r="Q13" s="247"/>
    </row>
    <row r="14" spans="1:22" ht="51.7" customHeight="1" thickBot="1" x14ac:dyDescent="0.3">
      <c r="A14" s="49"/>
      <c r="B14" s="49"/>
      <c r="C14" s="49"/>
      <c r="D14" s="49"/>
      <c r="E14" s="248" t="s">
        <v>73</v>
      </c>
      <c r="F14" s="249"/>
      <c r="G14" s="136" t="s">
        <v>8</v>
      </c>
      <c r="H14" s="95">
        <f>+SUM(O17:O46)</f>
        <v>0</v>
      </c>
      <c r="I14" s="250" t="s">
        <v>53</v>
      </c>
      <c r="J14" s="251"/>
      <c r="K14" s="137" t="s">
        <v>8</v>
      </c>
      <c r="L14" s="96">
        <f>+SUM(Q17:Q46)</f>
        <v>0</v>
      </c>
      <c r="M14" s="252" t="s">
        <v>99</v>
      </c>
      <c r="N14" s="253"/>
      <c r="O14" s="254"/>
      <c r="P14" s="255" t="str">
        <f>+IF($J$11="SI",L14*N74,IF($J$11="NO",L14*$N$69,"-"))</f>
        <v>-</v>
      </c>
      <c r="Q14" s="256"/>
    </row>
    <row r="15" spans="1:22" ht="51.7" customHeight="1" x14ac:dyDescent="0.25">
      <c r="A15" s="49"/>
      <c r="B15" s="49"/>
      <c r="C15" s="49"/>
      <c r="D15" s="49"/>
      <c r="E15" s="269" t="s">
        <v>2</v>
      </c>
      <c r="F15" s="270" t="s">
        <v>3</v>
      </c>
      <c r="G15" s="270"/>
      <c r="H15" s="271" t="s">
        <v>4</v>
      </c>
      <c r="I15" s="270" t="s">
        <v>5</v>
      </c>
      <c r="J15" s="270"/>
      <c r="K15" s="270" t="s">
        <v>42</v>
      </c>
      <c r="L15" s="270"/>
      <c r="M15" s="270"/>
      <c r="N15" s="272" t="s">
        <v>56</v>
      </c>
      <c r="O15" s="142" t="s">
        <v>76</v>
      </c>
      <c r="P15" s="142" t="s">
        <v>58</v>
      </c>
      <c r="Q15" s="58" t="s">
        <v>60</v>
      </c>
    </row>
    <row r="16" spans="1:22" ht="25.25" customHeight="1" x14ac:dyDescent="0.25">
      <c r="A16" s="49"/>
      <c r="B16" s="49"/>
      <c r="C16" s="49"/>
      <c r="D16" s="49"/>
      <c r="E16" s="227"/>
      <c r="F16" s="209"/>
      <c r="G16" s="209"/>
      <c r="H16" s="228"/>
      <c r="I16" s="209"/>
      <c r="J16" s="209"/>
      <c r="K16" s="133" t="s">
        <v>36</v>
      </c>
      <c r="L16" s="133" t="s">
        <v>37</v>
      </c>
      <c r="M16" s="133" t="s">
        <v>38</v>
      </c>
      <c r="N16" s="270"/>
      <c r="O16" s="142" t="s">
        <v>8</v>
      </c>
      <c r="P16" s="142" t="s">
        <v>8</v>
      </c>
      <c r="Q16" s="58" t="s">
        <v>8</v>
      </c>
    </row>
    <row r="17" spans="5:17" s="49" customFormat="1" ht="16" customHeight="1" x14ac:dyDescent="0.25">
      <c r="E17" s="57">
        <v>1</v>
      </c>
      <c r="F17" s="265"/>
      <c r="G17" s="265"/>
      <c r="H17" s="113"/>
      <c r="I17" s="265"/>
      <c r="J17" s="265"/>
      <c r="K17" s="114"/>
      <c r="L17" s="115"/>
      <c r="M17" s="116"/>
      <c r="N17" s="117">
        <v>0</v>
      </c>
      <c r="O17" s="117">
        <v>0</v>
      </c>
      <c r="P17" s="97">
        <f>+IF(N17=1,32,IF(N17=2,44,0))</f>
        <v>0</v>
      </c>
      <c r="Q17" s="98">
        <f>+IF(O17&lt;P17,O17,P17)</f>
        <v>0</v>
      </c>
    </row>
    <row r="18" spans="5:17" s="49" customFormat="1" ht="16" customHeight="1" x14ac:dyDescent="0.25">
      <c r="E18" s="56">
        <v>2</v>
      </c>
      <c r="F18" s="265"/>
      <c r="G18" s="265"/>
      <c r="H18" s="115"/>
      <c r="I18" s="265"/>
      <c r="J18" s="265"/>
      <c r="K18" s="114"/>
      <c r="L18" s="115"/>
      <c r="M18" s="116"/>
      <c r="N18" s="117">
        <v>0</v>
      </c>
      <c r="O18" s="117">
        <v>0</v>
      </c>
      <c r="P18" s="97">
        <f t="shared" ref="P18:P46" si="0">+IF(N18=1,32,IF(N18=2,44,0))</f>
        <v>0</v>
      </c>
      <c r="Q18" s="98">
        <f t="shared" ref="Q18:Q46" si="1">+IF(O18&lt;P18,O18,P18)</f>
        <v>0</v>
      </c>
    </row>
    <row r="19" spans="5:17" s="49" customFormat="1" ht="16" customHeight="1" x14ac:dyDescent="0.25">
      <c r="E19" s="56">
        <v>3</v>
      </c>
      <c r="F19" s="265"/>
      <c r="G19" s="265"/>
      <c r="H19" s="115"/>
      <c r="I19" s="265"/>
      <c r="J19" s="265"/>
      <c r="K19" s="114"/>
      <c r="L19" s="115"/>
      <c r="M19" s="116"/>
      <c r="N19" s="117">
        <v>0</v>
      </c>
      <c r="O19" s="117">
        <v>0</v>
      </c>
      <c r="P19" s="97">
        <f t="shared" si="0"/>
        <v>0</v>
      </c>
      <c r="Q19" s="98">
        <f t="shared" si="1"/>
        <v>0</v>
      </c>
    </row>
    <row r="20" spans="5:17" s="49" customFormat="1" ht="16" customHeight="1" x14ac:dyDescent="0.25">
      <c r="E20" s="56">
        <v>4</v>
      </c>
      <c r="F20" s="265"/>
      <c r="G20" s="265"/>
      <c r="H20" s="115"/>
      <c r="I20" s="265"/>
      <c r="J20" s="265"/>
      <c r="K20" s="114"/>
      <c r="L20" s="115"/>
      <c r="M20" s="113"/>
      <c r="N20" s="117">
        <v>0</v>
      </c>
      <c r="O20" s="117">
        <v>0</v>
      </c>
      <c r="P20" s="97">
        <f t="shared" si="0"/>
        <v>0</v>
      </c>
      <c r="Q20" s="98">
        <f t="shared" si="1"/>
        <v>0</v>
      </c>
    </row>
    <row r="21" spans="5:17" s="49" customFormat="1" ht="16" customHeight="1" x14ac:dyDescent="0.25">
      <c r="E21" s="56">
        <v>5</v>
      </c>
      <c r="F21" s="265"/>
      <c r="G21" s="265"/>
      <c r="H21" s="115"/>
      <c r="I21" s="265"/>
      <c r="J21" s="265"/>
      <c r="K21" s="113"/>
      <c r="L21" s="113"/>
      <c r="M21" s="113"/>
      <c r="N21" s="117">
        <v>0</v>
      </c>
      <c r="O21" s="117">
        <v>0</v>
      </c>
      <c r="P21" s="97">
        <f t="shared" si="0"/>
        <v>0</v>
      </c>
      <c r="Q21" s="98">
        <f t="shared" si="1"/>
        <v>0</v>
      </c>
    </row>
    <row r="22" spans="5:17" s="49" customFormat="1" ht="16" customHeight="1" x14ac:dyDescent="0.25">
      <c r="E22" s="56">
        <v>6</v>
      </c>
      <c r="F22" s="265"/>
      <c r="G22" s="265"/>
      <c r="H22" s="115"/>
      <c r="I22" s="265"/>
      <c r="J22" s="265"/>
      <c r="K22" s="113"/>
      <c r="L22" s="113"/>
      <c r="M22" s="113"/>
      <c r="N22" s="117">
        <v>0</v>
      </c>
      <c r="O22" s="117">
        <v>0</v>
      </c>
      <c r="P22" s="97">
        <f t="shared" si="0"/>
        <v>0</v>
      </c>
      <c r="Q22" s="98">
        <f t="shared" si="1"/>
        <v>0</v>
      </c>
    </row>
    <row r="23" spans="5:17" s="49" customFormat="1" ht="16" customHeight="1" x14ac:dyDescent="0.25">
      <c r="E23" s="56">
        <v>7</v>
      </c>
      <c r="F23" s="265"/>
      <c r="G23" s="265"/>
      <c r="H23" s="115"/>
      <c r="I23" s="265"/>
      <c r="J23" s="265"/>
      <c r="K23" s="114"/>
      <c r="L23" s="115"/>
      <c r="M23" s="116"/>
      <c r="N23" s="117">
        <v>0</v>
      </c>
      <c r="O23" s="117">
        <v>0</v>
      </c>
      <c r="P23" s="97">
        <f t="shared" si="0"/>
        <v>0</v>
      </c>
      <c r="Q23" s="98">
        <f t="shared" si="1"/>
        <v>0</v>
      </c>
    </row>
    <row r="24" spans="5:17" s="49" customFormat="1" ht="16" customHeight="1" x14ac:dyDescent="0.25">
      <c r="E24" s="56">
        <v>8</v>
      </c>
      <c r="F24" s="265"/>
      <c r="G24" s="265"/>
      <c r="H24" s="115"/>
      <c r="I24" s="265"/>
      <c r="J24" s="265"/>
      <c r="K24" s="114"/>
      <c r="L24" s="115"/>
      <c r="M24" s="116"/>
      <c r="N24" s="117">
        <v>0</v>
      </c>
      <c r="O24" s="117">
        <v>0</v>
      </c>
      <c r="P24" s="97">
        <f t="shared" si="0"/>
        <v>0</v>
      </c>
      <c r="Q24" s="98">
        <f t="shared" si="1"/>
        <v>0</v>
      </c>
    </row>
    <row r="25" spans="5:17" s="49" customFormat="1" ht="16" customHeight="1" x14ac:dyDescent="0.25">
      <c r="E25" s="56">
        <v>9</v>
      </c>
      <c r="F25" s="265"/>
      <c r="G25" s="265"/>
      <c r="H25" s="115"/>
      <c r="I25" s="265"/>
      <c r="J25" s="265"/>
      <c r="K25" s="114"/>
      <c r="L25" s="115"/>
      <c r="M25" s="116"/>
      <c r="N25" s="117">
        <v>0</v>
      </c>
      <c r="O25" s="117">
        <v>0</v>
      </c>
      <c r="P25" s="97">
        <f t="shared" si="0"/>
        <v>0</v>
      </c>
      <c r="Q25" s="98">
        <f t="shared" si="1"/>
        <v>0</v>
      </c>
    </row>
    <row r="26" spans="5:17" s="49" customFormat="1" ht="16" customHeight="1" x14ac:dyDescent="0.25">
      <c r="E26" s="56">
        <v>10</v>
      </c>
      <c r="F26" s="265"/>
      <c r="G26" s="265"/>
      <c r="H26" s="115"/>
      <c r="I26" s="265"/>
      <c r="J26" s="265"/>
      <c r="K26" s="114"/>
      <c r="L26" s="115"/>
      <c r="M26" s="116"/>
      <c r="N26" s="117">
        <v>0</v>
      </c>
      <c r="O26" s="117">
        <v>0</v>
      </c>
      <c r="P26" s="97">
        <f t="shared" si="0"/>
        <v>0</v>
      </c>
      <c r="Q26" s="98">
        <f t="shared" si="1"/>
        <v>0</v>
      </c>
    </row>
    <row r="27" spans="5:17" s="49" customFormat="1" ht="16" customHeight="1" x14ac:dyDescent="0.25">
      <c r="E27" s="56">
        <v>11</v>
      </c>
      <c r="F27" s="265"/>
      <c r="G27" s="265"/>
      <c r="H27" s="115"/>
      <c r="I27" s="265"/>
      <c r="J27" s="265"/>
      <c r="K27" s="114"/>
      <c r="L27" s="115"/>
      <c r="M27" s="116"/>
      <c r="N27" s="117">
        <v>0</v>
      </c>
      <c r="O27" s="117">
        <v>0</v>
      </c>
      <c r="P27" s="97">
        <f t="shared" si="0"/>
        <v>0</v>
      </c>
      <c r="Q27" s="98">
        <f t="shared" si="1"/>
        <v>0</v>
      </c>
    </row>
    <row r="28" spans="5:17" s="49" customFormat="1" ht="16" customHeight="1" x14ac:dyDescent="0.25">
      <c r="E28" s="56">
        <v>12</v>
      </c>
      <c r="F28" s="265"/>
      <c r="G28" s="265"/>
      <c r="H28" s="115"/>
      <c r="I28" s="265"/>
      <c r="J28" s="265"/>
      <c r="K28" s="114"/>
      <c r="L28" s="115"/>
      <c r="M28" s="116"/>
      <c r="N28" s="117">
        <v>0</v>
      </c>
      <c r="O28" s="117">
        <v>0</v>
      </c>
      <c r="P28" s="97">
        <f t="shared" si="0"/>
        <v>0</v>
      </c>
      <c r="Q28" s="98">
        <f t="shared" si="1"/>
        <v>0</v>
      </c>
    </row>
    <row r="29" spans="5:17" s="49" customFormat="1" ht="16" customHeight="1" x14ac:dyDescent="0.25">
      <c r="E29" s="56">
        <v>13</v>
      </c>
      <c r="F29" s="265"/>
      <c r="G29" s="265"/>
      <c r="H29" s="115"/>
      <c r="I29" s="265"/>
      <c r="J29" s="265"/>
      <c r="K29" s="114"/>
      <c r="L29" s="115"/>
      <c r="M29" s="116"/>
      <c r="N29" s="117">
        <v>0</v>
      </c>
      <c r="O29" s="117">
        <v>0</v>
      </c>
      <c r="P29" s="97">
        <f t="shared" si="0"/>
        <v>0</v>
      </c>
      <c r="Q29" s="98">
        <f t="shared" si="1"/>
        <v>0</v>
      </c>
    </row>
    <row r="30" spans="5:17" s="49" customFormat="1" ht="16" customHeight="1" x14ac:dyDescent="0.25">
      <c r="E30" s="56">
        <v>14</v>
      </c>
      <c r="F30" s="265"/>
      <c r="G30" s="265"/>
      <c r="H30" s="115"/>
      <c r="I30" s="265"/>
      <c r="J30" s="265"/>
      <c r="K30" s="114"/>
      <c r="L30" s="115"/>
      <c r="M30" s="116"/>
      <c r="N30" s="117">
        <v>0</v>
      </c>
      <c r="O30" s="117">
        <v>0</v>
      </c>
      <c r="P30" s="97">
        <f t="shared" si="0"/>
        <v>0</v>
      </c>
      <c r="Q30" s="98">
        <f t="shared" si="1"/>
        <v>0</v>
      </c>
    </row>
    <row r="31" spans="5:17" s="49" customFormat="1" ht="16" customHeight="1" x14ac:dyDescent="0.25">
      <c r="E31" s="56">
        <v>15</v>
      </c>
      <c r="F31" s="265"/>
      <c r="G31" s="265"/>
      <c r="H31" s="115"/>
      <c r="I31" s="265"/>
      <c r="J31" s="265"/>
      <c r="K31" s="114"/>
      <c r="L31" s="115"/>
      <c r="M31" s="116"/>
      <c r="N31" s="117">
        <v>0</v>
      </c>
      <c r="O31" s="117">
        <v>0</v>
      </c>
      <c r="P31" s="97">
        <f t="shared" si="0"/>
        <v>0</v>
      </c>
      <c r="Q31" s="98">
        <f t="shared" si="1"/>
        <v>0</v>
      </c>
    </row>
    <row r="32" spans="5:17" s="49" customFormat="1" ht="16" customHeight="1" x14ac:dyDescent="0.25">
      <c r="E32" s="56">
        <v>16</v>
      </c>
      <c r="F32" s="265"/>
      <c r="G32" s="265"/>
      <c r="H32" s="115"/>
      <c r="I32" s="265"/>
      <c r="J32" s="265"/>
      <c r="K32" s="114"/>
      <c r="L32" s="115"/>
      <c r="M32" s="116"/>
      <c r="N32" s="117">
        <v>0</v>
      </c>
      <c r="O32" s="117">
        <v>0</v>
      </c>
      <c r="P32" s="97">
        <f t="shared" si="0"/>
        <v>0</v>
      </c>
      <c r="Q32" s="98">
        <f t="shared" si="1"/>
        <v>0</v>
      </c>
    </row>
    <row r="33" spans="5:17" s="49" customFormat="1" ht="16" customHeight="1" x14ac:dyDescent="0.25">
      <c r="E33" s="56">
        <v>17</v>
      </c>
      <c r="F33" s="265"/>
      <c r="G33" s="265"/>
      <c r="H33" s="115"/>
      <c r="I33" s="265"/>
      <c r="J33" s="265"/>
      <c r="K33" s="114"/>
      <c r="L33" s="115"/>
      <c r="M33" s="116"/>
      <c r="N33" s="117">
        <v>0</v>
      </c>
      <c r="O33" s="117">
        <v>0</v>
      </c>
      <c r="P33" s="97">
        <f t="shared" si="0"/>
        <v>0</v>
      </c>
      <c r="Q33" s="98">
        <f t="shared" si="1"/>
        <v>0</v>
      </c>
    </row>
    <row r="34" spans="5:17" s="49" customFormat="1" ht="16" customHeight="1" x14ac:dyDescent="0.25">
      <c r="E34" s="56">
        <v>18</v>
      </c>
      <c r="F34" s="265"/>
      <c r="G34" s="265"/>
      <c r="H34" s="115"/>
      <c r="I34" s="265"/>
      <c r="J34" s="265"/>
      <c r="K34" s="114"/>
      <c r="L34" s="115"/>
      <c r="M34" s="116"/>
      <c r="N34" s="117">
        <v>0</v>
      </c>
      <c r="O34" s="117">
        <v>0</v>
      </c>
      <c r="P34" s="97">
        <f t="shared" si="0"/>
        <v>0</v>
      </c>
      <c r="Q34" s="98">
        <f t="shared" si="1"/>
        <v>0</v>
      </c>
    </row>
    <row r="35" spans="5:17" s="49" customFormat="1" ht="16" customHeight="1" x14ac:dyDescent="0.25">
      <c r="E35" s="56">
        <v>19</v>
      </c>
      <c r="F35" s="265"/>
      <c r="G35" s="265"/>
      <c r="H35" s="115"/>
      <c r="I35" s="265"/>
      <c r="J35" s="265"/>
      <c r="K35" s="114"/>
      <c r="L35" s="115"/>
      <c r="M35" s="116"/>
      <c r="N35" s="117">
        <v>0</v>
      </c>
      <c r="O35" s="117">
        <v>0</v>
      </c>
      <c r="P35" s="97">
        <f t="shared" si="0"/>
        <v>0</v>
      </c>
      <c r="Q35" s="98">
        <f t="shared" si="1"/>
        <v>0</v>
      </c>
    </row>
    <row r="36" spans="5:17" s="49" customFormat="1" ht="16" customHeight="1" x14ac:dyDescent="0.25">
      <c r="E36" s="56">
        <v>20</v>
      </c>
      <c r="F36" s="265"/>
      <c r="G36" s="265"/>
      <c r="H36" s="115"/>
      <c r="I36" s="265"/>
      <c r="J36" s="265"/>
      <c r="K36" s="114"/>
      <c r="L36" s="115"/>
      <c r="M36" s="116"/>
      <c r="N36" s="117">
        <v>0</v>
      </c>
      <c r="O36" s="117">
        <v>0</v>
      </c>
      <c r="P36" s="97">
        <f t="shared" si="0"/>
        <v>0</v>
      </c>
      <c r="Q36" s="98">
        <f t="shared" si="1"/>
        <v>0</v>
      </c>
    </row>
    <row r="37" spans="5:17" s="49" customFormat="1" ht="16" customHeight="1" x14ac:dyDescent="0.25">
      <c r="E37" s="56">
        <v>21</v>
      </c>
      <c r="F37" s="265"/>
      <c r="G37" s="265"/>
      <c r="H37" s="115"/>
      <c r="I37" s="265"/>
      <c r="J37" s="265"/>
      <c r="K37" s="114"/>
      <c r="L37" s="115"/>
      <c r="M37" s="116"/>
      <c r="N37" s="117">
        <v>0</v>
      </c>
      <c r="O37" s="117">
        <v>0</v>
      </c>
      <c r="P37" s="97">
        <f t="shared" si="0"/>
        <v>0</v>
      </c>
      <c r="Q37" s="98">
        <f t="shared" si="1"/>
        <v>0</v>
      </c>
    </row>
    <row r="38" spans="5:17" s="49" customFormat="1" ht="16" customHeight="1" x14ac:dyDescent="0.25">
      <c r="E38" s="56">
        <v>22</v>
      </c>
      <c r="F38" s="265"/>
      <c r="G38" s="265"/>
      <c r="H38" s="115"/>
      <c r="I38" s="265"/>
      <c r="J38" s="265"/>
      <c r="K38" s="114"/>
      <c r="L38" s="115"/>
      <c r="M38" s="116"/>
      <c r="N38" s="117">
        <v>0</v>
      </c>
      <c r="O38" s="117">
        <v>0</v>
      </c>
      <c r="P38" s="97">
        <f t="shared" si="0"/>
        <v>0</v>
      </c>
      <c r="Q38" s="98">
        <f t="shared" si="1"/>
        <v>0</v>
      </c>
    </row>
    <row r="39" spans="5:17" s="49" customFormat="1" ht="16" customHeight="1" x14ac:dyDescent="0.25">
      <c r="E39" s="56">
        <v>23</v>
      </c>
      <c r="F39" s="265"/>
      <c r="G39" s="265"/>
      <c r="H39" s="115"/>
      <c r="I39" s="265"/>
      <c r="J39" s="265"/>
      <c r="K39" s="114"/>
      <c r="L39" s="115"/>
      <c r="M39" s="116"/>
      <c r="N39" s="117">
        <v>0</v>
      </c>
      <c r="O39" s="117">
        <v>0</v>
      </c>
      <c r="P39" s="97">
        <f t="shared" si="0"/>
        <v>0</v>
      </c>
      <c r="Q39" s="98">
        <f t="shared" si="1"/>
        <v>0</v>
      </c>
    </row>
    <row r="40" spans="5:17" s="49" customFormat="1" ht="16" customHeight="1" x14ac:dyDescent="0.25">
      <c r="E40" s="56">
        <v>24</v>
      </c>
      <c r="F40" s="265"/>
      <c r="G40" s="265"/>
      <c r="H40" s="115"/>
      <c r="I40" s="265"/>
      <c r="J40" s="265"/>
      <c r="K40" s="114"/>
      <c r="L40" s="115"/>
      <c r="M40" s="116"/>
      <c r="N40" s="117">
        <v>0</v>
      </c>
      <c r="O40" s="117">
        <v>0</v>
      </c>
      <c r="P40" s="97">
        <f t="shared" si="0"/>
        <v>0</v>
      </c>
      <c r="Q40" s="98">
        <f t="shared" si="1"/>
        <v>0</v>
      </c>
    </row>
    <row r="41" spans="5:17" s="49" customFormat="1" ht="16" customHeight="1" x14ac:dyDescent="0.25">
      <c r="E41" s="56">
        <v>25</v>
      </c>
      <c r="F41" s="265"/>
      <c r="G41" s="265"/>
      <c r="H41" s="115"/>
      <c r="I41" s="265"/>
      <c r="J41" s="265"/>
      <c r="K41" s="114"/>
      <c r="L41" s="115"/>
      <c r="M41" s="116"/>
      <c r="N41" s="117">
        <v>0</v>
      </c>
      <c r="O41" s="117">
        <v>0</v>
      </c>
      <c r="P41" s="97">
        <f t="shared" si="0"/>
        <v>0</v>
      </c>
      <c r="Q41" s="98">
        <f t="shared" si="1"/>
        <v>0</v>
      </c>
    </row>
    <row r="42" spans="5:17" s="49" customFormat="1" ht="16" customHeight="1" x14ac:dyDescent="0.25">
      <c r="E42" s="56">
        <v>26</v>
      </c>
      <c r="F42" s="265"/>
      <c r="G42" s="265"/>
      <c r="H42" s="115"/>
      <c r="I42" s="265"/>
      <c r="J42" s="265"/>
      <c r="K42" s="114"/>
      <c r="L42" s="115"/>
      <c r="M42" s="116"/>
      <c r="N42" s="117">
        <v>0</v>
      </c>
      <c r="O42" s="117">
        <v>0</v>
      </c>
      <c r="P42" s="97">
        <f t="shared" si="0"/>
        <v>0</v>
      </c>
      <c r="Q42" s="98">
        <f t="shared" si="1"/>
        <v>0</v>
      </c>
    </row>
    <row r="43" spans="5:17" s="49" customFormat="1" ht="16" customHeight="1" x14ac:dyDescent="0.25">
      <c r="E43" s="56">
        <v>27</v>
      </c>
      <c r="F43" s="265"/>
      <c r="G43" s="265"/>
      <c r="H43" s="115"/>
      <c r="I43" s="265"/>
      <c r="J43" s="265"/>
      <c r="K43" s="114"/>
      <c r="L43" s="115"/>
      <c r="M43" s="116"/>
      <c r="N43" s="117">
        <v>0</v>
      </c>
      <c r="O43" s="117">
        <v>0</v>
      </c>
      <c r="P43" s="97">
        <f t="shared" si="0"/>
        <v>0</v>
      </c>
      <c r="Q43" s="98">
        <f t="shared" si="1"/>
        <v>0</v>
      </c>
    </row>
    <row r="44" spans="5:17" s="49" customFormat="1" ht="16" customHeight="1" x14ac:dyDescent="0.25">
      <c r="E44" s="56">
        <v>28</v>
      </c>
      <c r="F44" s="265"/>
      <c r="G44" s="265"/>
      <c r="H44" s="115"/>
      <c r="I44" s="265"/>
      <c r="J44" s="265"/>
      <c r="K44" s="114"/>
      <c r="L44" s="115"/>
      <c r="M44" s="116"/>
      <c r="N44" s="117">
        <v>0</v>
      </c>
      <c r="O44" s="117">
        <v>0</v>
      </c>
      <c r="P44" s="97">
        <f t="shared" si="0"/>
        <v>0</v>
      </c>
      <c r="Q44" s="98">
        <f t="shared" si="1"/>
        <v>0</v>
      </c>
    </row>
    <row r="45" spans="5:17" s="49" customFormat="1" ht="16" customHeight="1" x14ac:dyDescent="0.25">
      <c r="E45" s="56">
        <v>29</v>
      </c>
      <c r="F45" s="265"/>
      <c r="G45" s="265"/>
      <c r="H45" s="115"/>
      <c r="I45" s="265"/>
      <c r="J45" s="265"/>
      <c r="K45" s="114"/>
      <c r="L45" s="115"/>
      <c r="M45" s="116"/>
      <c r="N45" s="117">
        <v>0</v>
      </c>
      <c r="O45" s="117">
        <v>0</v>
      </c>
      <c r="P45" s="97">
        <f t="shared" si="0"/>
        <v>0</v>
      </c>
      <c r="Q45" s="98">
        <f t="shared" si="1"/>
        <v>0</v>
      </c>
    </row>
    <row r="46" spans="5:17" s="49" customFormat="1" ht="16" customHeight="1" x14ac:dyDescent="0.25">
      <c r="E46" s="56">
        <v>30</v>
      </c>
      <c r="F46" s="265"/>
      <c r="G46" s="265"/>
      <c r="H46" s="115"/>
      <c r="I46" s="265"/>
      <c r="J46" s="265"/>
      <c r="K46" s="114"/>
      <c r="L46" s="115"/>
      <c r="M46" s="116"/>
      <c r="N46" s="117">
        <v>0</v>
      </c>
      <c r="O46" s="117">
        <v>0</v>
      </c>
      <c r="P46" s="97">
        <f t="shared" si="0"/>
        <v>0</v>
      </c>
      <c r="Q46" s="98">
        <f t="shared" si="1"/>
        <v>0</v>
      </c>
    </row>
    <row r="47" spans="5:17" s="49" customFormat="1" ht="15.1" customHeight="1" x14ac:dyDescent="0.25">
      <c r="E47" s="146"/>
      <c r="F47" s="147"/>
      <c r="G47" s="147"/>
      <c r="H47" s="147"/>
      <c r="I47" s="147"/>
      <c r="J47" s="147"/>
      <c r="K47" s="102"/>
      <c r="L47" s="102"/>
      <c r="M47" s="102"/>
      <c r="N47" s="102"/>
      <c r="O47" s="102"/>
      <c r="P47" s="102"/>
      <c r="Q47" s="103"/>
    </row>
    <row r="48" spans="5:17" s="49" customFormat="1" ht="15.1" customHeight="1" thickBot="1" x14ac:dyDescent="0.3">
      <c r="E48" s="146"/>
      <c r="F48" s="147"/>
      <c r="G48" s="147"/>
      <c r="H48" s="147"/>
      <c r="I48" s="147"/>
      <c r="J48" s="147"/>
      <c r="K48" s="102"/>
      <c r="L48" s="102"/>
      <c r="M48" s="102"/>
      <c r="N48" s="102"/>
      <c r="O48" s="102"/>
      <c r="P48" s="102"/>
      <c r="Q48" s="103"/>
    </row>
    <row r="49" spans="5:17" s="49" customFormat="1" ht="30.8" customHeight="1" thickBot="1" x14ac:dyDescent="0.3">
      <c r="E49" s="245" t="s">
        <v>64</v>
      </c>
      <c r="F49" s="246"/>
      <c r="G49" s="246"/>
      <c r="H49" s="246"/>
      <c r="I49" s="246"/>
      <c r="J49" s="246"/>
      <c r="K49" s="246"/>
      <c r="L49" s="246"/>
      <c r="M49" s="246"/>
      <c r="N49" s="246"/>
      <c r="O49" s="246"/>
      <c r="P49" s="246"/>
      <c r="Q49" s="247"/>
    </row>
    <row r="50" spans="5:17" s="49" customFormat="1" ht="51.7" customHeight="1" thickBot="1" x14ac:dyDescent="0.3">
      <c r="E50" s="344" t="s">
        <v>62</v>
      </c>
      <c r="F50" s="345"/>
      <c r="G50" s="148" t="s">
        <v>8</v>
      </c>
      <c r="H50" s="118">
        <f>+SUM(O54:P62)</f>
        <v>0</v>
      </c>
      <c r="I50" s="346" t="s">
        <v>53</v>
      </c>
      <c r="J50" s="347"/>
      <c r="K50" s="119" t="s">
        <v>8</v>
      </c>
      <c r="L50" s="120">
        <f>0.3*L14</f>
        <v>0</v>
      </c>
      <c r="M50" s="346" t="s">
        <v>100</v>
      </c>
      <c r="N50" s="348"/>
      <c r="O50" s="347"/>
      <c r="P50" s="349" t="str">
        <f>IF(L50&lt;H50,+IF($J$11="SI",L50*$N$74,IF($J$11="NO",$N$69*L50,"-")),IF($J$11="SI",H50*$N$74,IF($J$11="NO",$N$69*H50,"-")))</f>
        <v>-</v>
      </c>
      <c r="Q50" s="350"/>
    </row>
    <row r="51" spans="5:17" s="49" customFormat="1" ht="32" customHeight="1" x14ac:dyDescent="0.25">
      <c r="E51" s="330" t="s">
        <v>51</v>
      </c>
      <c r="F51" s="331"/>
      <c r="G51" s="331"/>
      <c r="H51" s="331"/>
      <c r="I51" s="331"/>
      <c r="J51" s="331"/>
      <c r="K51" s="332"/>
      <c r="L51" s="178" t="s">
        <v>42</v>
      </c>
      <c r="M51" s="178"/>
      <c r="N51" s="178"/>
      <c r="O51" s="331" t="s">
        <v>55</v>
      </c>
      <c r="P51" s="331"/>
      <c r="Q51" s="353" t="s">
        <v>56</v>
      </c>
    </row>
    <row r="52" spans="5:17" s="49" customFormat="1" ht="36.950000000000003" customHeight="1" x14ac:dyDescent="0.25">
      <c r="E52" s="333"/>
      <c r="F52" s="334"/>
      <c r="G52" s="334"/>
      <c r="H52" s="334"/>
      <c r="I52" s="334"/>
      <c r="J52" s="334"/>
      <c r="K52" s="335"/>
      <c r="L52" s="328" t="s">
        <v>36</v>
      </c>
      <c r="M52" s="328" t="s">
        <v>37</v>
      </c>
      <c r="N52" s="357" t="s">
        <v>38</v>
      </c>
      <c r="O52" s="337"/>
      <c r="P52" s="337"/>
      <c r="Q52" s="354"/>
    </row>
    <row r="53" spans="5:17" s="49" customFormat="1" ht="15.1" customHeight="1" x14ac:dyDescent="0.25">
      <c r="E53" s="336"/>
      <c r="F53" s="337"/>
      <c r="G53" s="337"/>
      <c r="H53" s="337"/>
      <c r="I53" s="337"/>
      <c r="J53" s="337"/>
      <c r="K53" s="338"/>
      <c r="L53" s="329"/>
      <c r="M53" s="329"/>
      <c r="N53" s="358"/>
      <c r="O53" s="356" t="s">
        <v>8</v>
      </c>
      <c r="P53" s="257"/>
      <c r="Q53" s="141" t="s">
        <v>54</v>
      </c>
    </row>
    <row r="54" spans="5:17" s="49" customFormat="1" ht="15.1" customHeight="1" x14ac:dyDescent="0.3">
      <c r="E54" s="342"/>
      <c r="F54" s="343"/>
      <c r="G54" s="343"/>
      <c r="H54" s="343"/>
      <c r="I54" s="343"/>
      <c r="J54" s="343"/>
      <c r="K54" s="343"/>
      <c r="L54" s="113"/>
      <c r="M54" s="113"/>
      <c r="N54" s="127"/>
      <c r="O54" s="355">
        <v>0</v>
      </c>
      <c r="P54" s="244"/>
      <c r="Q54" s="143">
        <v>0</v>
      </c>
    </row>
    <row r="55" spans="5:17" s="49" customFormat="1" ht="15.1" customHeight="1" x14ac:dyDescent="0.3">
      <c r="E55" s="342"/>
      <c r="F55" s="343"/>
      <c r="G55" s="343"/>
      <c r="H55" s="343"/>
      <c r="I55" s="343"/>
      <c r="J55" s="343"/>
      <c r="K55" s="343"/>
      <c r="L55" s="113"/>
      <c r="M55" s="113"/>
      <c r="N55" s="127"/>
      <c r="O55" s="355">
        <v>0</v>
      </c>
      <c r="P55" s="244"/>
      <c r="Q55" s="143">
        <v>0</v>
      </c>
    </row>
    <row r="56" spans="5:17" s="49" customFormat="1" ht="15.1" customHeight="1" x14ac:dyDescent="0.3">
      <c r="E56" s="342"/>
      <c r="F56" s="343"/>
      <c r="G56" s="343"/>
      <c r="H56" s="343"/>
      <c r="I56" s="343"/>
      <c r="J56" s="343"/>
      <c r="K56" s="343"/>
      <c r="L56" s="113"/>
      <c r="M56" s="113"/>
      <c r="N56" s="127"/>
      <c r="O56" s="355">
        <v>0</v>
      </c>
      <c r="P56" s="244"/>
      <c r="Q56" s="143">
        <v>0</v>
      </c>
    </row>
    <row r="57" spans="5:17" s="49" customFormat="1" ht="15.1" customHeight="1" x14ac:dyDescent="0.3">
      <c r="E57" s="342"/>
      <c r="F57" s="343"/>
      <c r="G57" s="343"/>
      <c r="H57" s="343"/>
      <c r="I57" s="343"/>
      <c r="J57" s="343"/>
      <c r="K57" s="343"/>
      <c r="L57" s="113"/>
      <c r="M57" s="113"/>
      <c r="N57" s="127"/>
      <c r="O57" s="355">
        <v>0</v>
      </c>
      <c r="P57" s="244"/>
      <c r="Q57" s="143">
        <v>0</v>
      </c>
    </row>
    <row r="58" spans="5:17" s="49" customFormat="1" ht="15.1" customHeight="1" x14ac:dyDescent="0.3">
      <c r="E58" s="342"/>
      <c r="F58" s="343"/>
      <c r="G58" s="343"/>
      <c r="H58" s="343"/>
      <c r="I58" s="343"/>
      <c r="J58" s="343"/>
      <c r="K58" s="343"/>
      <c r="L58" s="113"/>
      <c r="M58" s="113"/>
      <c r="N58" s="127"/>
      <c r="O58" s="355">
        <v>0</v>
      </c>
      <c r="P58" s="244"/>
      <c r="Q58" s="143">
        <v>0</v>
      </c>
    </row>
    <row r="59" spans="5:17" s="49" customFormat="1" ht="15.1" customHeight="1" x14ac:dyDescent="0.25">
      <c r="E59" s="342"/>
      <c r="F59" s="343"/>
      <c r="G59" s="343"/>
      <c r="H59" s="343"/>
      <c r="I59" s="343"/>
      <c r="J59" s="343"/>
      <c r="K59" s="343"/>
      <c r="L59" s="113"/>
      <c r="M59" s="113"/>
      <c r="N59" s="113"/>
      <c r="O59" s="355">
        <v>0</v>
      </c>
      <c r="P59" s="244"/>
      <c r="Q59" s="143">
        <v>0</v>
      </c>
    </row>
    <row r="60" spans="5:17" s="49" customFormat="1" ht="15.1" customHeight="1" x14ac:dyDescent="0.25">
      <c r="E60" s="342"/>
      <c r="F60" s="343"/>
      <c r="G60" s="343"/>
      <c r="H60" s="343"/>
      <c r="I60" s="343"/>
      <c r="J60" s="343"/>
      <c r="K60" s="343"/>
      <c r="L60" s="113"/>
      <c r="M60" s="113"/>
      <c r="N60" s="113"/>
      <c r="O60" s="355">
        <v>0</v>
      </c>
      <c r="P60" s="244"/>
      <c r="Q60" s="143">
        <v>0</v>
      </c>
    </row>
    <row r="61" spans="5:17" s="49" customFormat="1" ht="15.1" customHeight="1" x14ac:dyDescent="0.25">
      <c r="E61" s="342"/>
      <c r="F61" s="343"/>
      <c r="G61" s="343"/>
      <c r="H61" s="343"/>
      <c r="I61" s="343"/>
      <c r="J61" s="343"/>
      <c r="K61" s="343"/>
      <c r="L61" s="113"/>
      <c r="M61" s="113"/>
      <c r="N61" s="113"/>
      <c r="O61" s="355">
        <v>0</v>
      </c>
      <c r="P61" s="244"/>
      <c r="Q61" s="143">
        <v>0</v>
      </c>
    </row>
    <row r="62" spans="5:17" s="49" customFormat="1" ht="15.1" customHeight="1" thickBot="1" x14ac:dyDescent="0.3">
      <c r="E62" s="351"/>
      <c r="F62" s="352"/>
      <c r="G62" s="352"/>
      <c r="H62" s="352"/>
      <c r="I62" s="352"/>
      <c r="J62" s="352"/>
      <c r="K62" s="352"/>
      <c r="L62" s="128"/>
      <c r="M62" s="128"/>
      <c r="N62" s="128"/>
      <c r="O62" s="361">
        <v>0</v>
      </c>
      <c r="P62" s="362"/>
      <c r="Q62" s="129">
        <v>0</v>
      </c>
    </row>
    <row r="63" spans="5:17" s="49" customFormat="1" ht="15.1" customHeight="1" x14ac:dyDescent="0.25">
      <c r="E63" s="131"/>
      <c r="F63" s="51"/>
      <c r="G63" s="51"/>
      <c r="H63" s="51"/>
      <c r="I63" s="147"/>
      <c r="J63" s="260" t="s">
        <v>81</v>
      </c>
      <c r="K63" s="261"/>
      <c r="L63" s="261"/>
      <c r="M63" s="261"/>
      <c r="N63" s="292" t="s">
        <v>63</v>
      </c>
      <c r="O63" s="293"/>
      <c r="P63" s="322">
        <f>+M67</f>
        <v>0</v>
      </c>
      <c r="Q63" s="323"/>
    </row>
    <row r="64" spans="5:17" s="49" customFormat="1" ht="19.100000000000001" customHeight="1" x14ac:dyDescent="0.25">
      <c r="E64" s="131"/>
      <c r="F64" s="51"/>
      <c r="G64" s="51"/>
      <c r="H64" s="51"/>
      <c r="I64" s="147"/>
      <c r="J64" s="133" t="s">
        <v>82</v>
      </c>
      <c r="K64" s="133" t="s">
        <v>90</v>
      </c>
      <c r="L64" s="133" t="s">
        <v>91</v>
      </c>
      <c r="M64" s="134" t="s">
        <v>79</v>
      </c>
      <c r="N64" s="295"/>
      <c r="O64" s="296"/>
      <c r="P64" s="324"/>
      <c r="Q64" s="325"/>
    </row>
    <row r="65" spans="5:17" s="49" customFormat="1" ht="15.1" customHeight="1" x14ac:dyDescent="0.3">
      <c r="E65" s="131"/>
      <c r="F65" s="51"/>
      <c r="G65" s="51"/>
      <c r="H65" s="51"/>
      <c r="I65" s="147"/>
      <c r="J65" s="121" t="s">
        <v>98</v>
      </c>
      <c r="K65" s="130">
        <v>0</v>
      </c>
      <c r="L65" s="122" t="str">
        <f>+P14</f>
        <v>-</v>
      </c>
      <c r="M65" s="363"/>
      <c r="N65" s="295"/>
      <c r="O65" s="296"/>
      <c r="P65" s="324"/>
      <c r="Q65" s="325"/>
    </row>
    <row r="66" spans="5:17" s="49" customFormat="1" ht="15.1" customHeight="1" x14ac:dyDescent="0.3">
      <c r="E66" s="131"/>
      <c r="F66" s="51"/>
      <c r="G66" s="51"/>
      <c r="H66" s="51"/>
      <c r="I66" s="147"/>
      <c r="J66" s="121" t="s">
        <v>87</v>
      </c>
      <c r="K66" s="130">
        <v>0</v>
      </c>
      <c r="L66" s="122" t="str">
        <f>+P50</f>
        <v>-</v>
      </c>
      <c r="M66" s="364"/>
      <c r="N66" s="295"/>
      <c r="O66" s="296"/>
      <c r="P66" s="324"/>
      <c r="Q66" s="325"/>
    </row>
    <row r="67" spans="5:17" s="49" customFormat="1" ht="15.1" customHeight="1" thickBot="1" x14ac:dyDescent="0.3">
      <c r="E67" s="131"/>
      <c r="F67" s="51"/>
      <c r="G67" s="51"/>
      <c r="H67" s="51"/>
      <c r="I67" s="147"/>
      <c r="J67" s="123" t="s">
        <v>88</v>
      </c>
      <c r="K67" s="124">
        <f>SUM(K65:K66)</f>
        <v>0</v>
      </c>
      <c r="L67" s="125">
        <f>SUM(L65:L66)</f>
        <v>0</v>
      </c>
      <c r="M67" s="126">
        <f>+IF(K67&lt;L67,K67,L67)</f>
        <v>0</v>
      </c>
      <c r="N67" s="298"/>
      <c r="O67" s="299"/>
      <c r="P67" s="326"/>
      <c r="Q67" s="327"/>
    </row>
    <row r="68" spans="5:17" s="49" customFormat="1" ht="15.1" customHeight="1" thickBot="1" x14ac:dyDescent="0.3">
      <c r="E68" s="320"/>
      <c r="F68" s="321"/>
      <c r="G68" s="321"/>
      <c r="H68" s="321"/>
      <c r="I68" s="321"/>
      <c r="J68" s="321"/>
      <c r="K68" s="52"/>
      <c r="L68" s="52"/>
      <c r="M68" s="52"/>
      <c r="N68" s="359"/>
      <c r="O68" s="359"/>
      <c r="P68" s="359"/>
      <c r="Q68" s="360"/>
    </row>
    <row r="69" spans="5:17" s="49" customFormat="1" ht="15.1" customHeight="1" x14ac:dyDescent="0.25">
      <c r="E69" s="40" t="s">
        <v>12</v>
      </c>
      <c r="F69" s="25"/>
      <c r="G69" s="25"/>
      <c r="H69" s="25"/>
      <c r="I69" s="25"/>
      <c r="J69" s="208" t="s">
        <v>35</v>
      </c>
      <c r="K69" s="208"/>
      <c r="L69" s="208"/>
      <c r="M69" s="307"/>
      <c r="N69" s="84" t="str">
        <f>+IF($J$10=8,J70,IF($J$10=15,J71,IF($J$10=25,J72,"-")))</f>
        <v>-</v>
      </c>
      <c r="O69" s="51"/>
      <c r="P69" s="51"/>
      <c r="Q69" s="53"/>
    </row>
    <row r="70" spans="5:17" s="49" customFormat="1" ht="15.1" customHeight="1" x14ac:dyDescent="0.25">
      <c r="E70" s="33" t="s">
        <v>27</v>
      </c>
      <c r="F70" s="20" t="s">
        <v>22</v>
      </c>
      <c r="G70" s="20"/>
      <c r="H70" s="20"/>
      <c r="I70" s="20"/>
      <c r="J70" s="26">
        <v>300</v>
      </c>
      <c r="K70" s="27" t="s">
        <v>32</v>
      </c>
      <c r="L70" s="34"/>
      <c r="M70" s="34"/>
      <c r="N70" s="34"/>
      <c r="O70" s="51"/>
      <c r="P70" s="51"/>
      <c r="Q70" s="53"/>
    </row>
    <row r="71" spans="5:17" s="49" customFormat="1" ht="15.1" customHeight="1" x14ac:dyDescent="0.25">
      <c r="E71" s="35" t="s">
        <v>28</v>
      </c>
      <c r="F71" s="27" t="s">
        <v>23</v>
      </c>
      <c r="G71" s="27"/>
      <c r="H71" s="27"/>
      <c r="I71" s="27"/>
      <c r="J71" s="26">
        <v>425</v>
      </c>
      <c r="K71" s="27" t="s">
        <v>33</v>
      </c>
      <c r="L71" s="51"/>
      <c r="M71" s="51"/>
      <c r="N71" s="51"/>
      <c r="O71" s="51"/>
      <c r="P71" s="51"/>
      <c r="Q71" s="53"/>
    </row>
    <row r="72" spans="5:17" s="49" customFormat="1" ht="15.1" customHeight="1" x14ac:dyDescent="0.25">
      <c r="E72" s="35" t="s">
        <v>29</v>
      </c>
      <c r="F72" s="27" t="s">
        <v>24</v>
      </c>
      <c r="G72" s="27"/>
      <c r="H72" s="27"/>
      <c r="I72" s="27"/>
      <c r="J72" s="26">
        <v>600</v>
      </c>
      <c r="K72" s="27" t="s">
        <v>34</v>
      </c>
      <c r="L72" s="51"/>
      <c r="M72" s="51"/>
      <c r="N72" s="51"/>
      <c r="O72" s="51"/>
      <c r="P72" s="51"/>
      <c r="Q72" s="53"/>
    </row>
    <row r="73" spans="5:17" s="49" customFormat="1" ht="15.1" customHeight="1" x14ac:dyDescent="0.25">
      <c r="E73" s="35" t="s">
        <v>13</v>
      </c>
      <c r="F73" s="27" t="s">
        <v>25</v>
      </c>
      <c r="G73" s="27"/>
      <c r="H73" s="27"/>
      <c r="I73" s="27"/>
      <c r="J73" s="210" t="s">
        <v>31</v>
      </c>
      <c r="K73" s="210"/>
      <c r="L73" s="210"/>
      <c r="M73" s="210"/>
      <c r="N73" s="51"/>
      <c r="O73" s="204" t="s">
        <v>39</v>
      </c>
      <c r="P73" s="204"/>
      <c r="Q73" s="205"/>
    </row>
    <row r="74" spans="5:17" s="49" customFormat="1" ht="15.1" customHeight="1" x14ac:dyDescent="0.25">
      <c r="E74" s="35" t="s">
        <v>30</v>
      </c>
      <c r="F74" s="27" t="s">
        <v>26</v>
      </c>
      <c r="G74" s="27"/>
      <c r="H74" s="27"/>
      <c r="I74" s="27"/>
      <c r="J74" s="211"/>
      <c r="K74" s="211"/>
      <c r="L74" s="211"/>
      <c r="M74" s="211"/>
      <c r="N74" s="85" t="str">
        <f>+IF($J$10=8,J75,IF($J$10=15,J76,IF($J$10=25,J77,"-")))</f>
        <v>-</v>
      </c>
      <c r="O74" s="204"/>
      <c r="P74" s="204"/>
      <c r="Q74" s="205"/>
    </row>
    <row r="75" spans="5:17" s="49" customFormat="1" ht="15.1" customHeight="1" x14ac:dyDescent="0.25">
      <c r="E75" s="36" t="s">
        <v>17</v>
      </c>
      <c r="F75" s="30"/>
      <c r="G75" s="30"/>
      <c r="H75" s="30"/>
      <c r="I75" s="30"/>
      <c r="J75" s="26">
        <v>375</v>
      </c>
      <c r="K75" s="27" t="s">
        <v>32</v>
      </c>
      <c r="L75" s="34"/>
      <c r="M75" s="34"/>
      <c r="N75" s="34"/>
      <c r="O75" s="204"/>
      <c r="P75" s="204"/>
      <c r="Q75" s="205"/>
    </row>
    <row r="76" spans="5:17" s="49" customFormat="1" ht="15.1" customHeight="1" x14ac:dyDescent="0.25">
      <c r="E76" s="36" t="s">
        <v>103</v>
      </c>
      <c r="F76" s="30"/>
      <c r="G76" s="30"/>
      <c r="H76" s="30"/>
      <c r="I76" s="30"/>
      <c r="J76" s="26">
        <v>530</v>
      </c>
      <c r="K76" s="27" t="s">
        <v>33</v>
      </c>
      <c r="L76" s="25"/>
      <c r="M76" s="25"/>
      <c r="N76" s="25"/>
      <c r="O76" s="204"/>
      <c r="P76" s="204"/>
      <c r="Q76" s="205"/>
    </row>
    <row r="77" spans="5:17" s="49" customFormat="1" ht="15.1" customHeight="1" thickBot="1" x14ac:dyDescent="0.3">
      <c r="E77" s="104"/>
      <c r="F77" s="105"/>
      <c r="G77" s="106"/>
      <c r="H77" s="107"/>
      <c r="I77" s="52"/>
      <c r="J77" s="37">
        <v>750</v>
      </c>
      <c r="K77" s="38" t="s">
        <v>34</v>
      </c>
      <c r="L77" s="52"/>
      <c r="M77" s="52"/>
      <c r="N77" s="52"/>
      <c r="O77" s="206"/>
      <c r="P77" s="206"/>
      <c r="Q77" s="207"/>
    </row>
    <row r="78" spans="5:17" s="49" customFormat="1" ht="15.1" customHeight="1" x14ac:dyDescent="0.25">
      <c r="E78" s="108"/>
      <c r="F78" s="109"/>
      <c r="G78" s="110"/>
      <c r="H78" s="108"/>
    </row>
    <row r="79" spans="5:17" s="49" customFormat="1" ht="15.1" customHeight="1" x14ac:dyDescent="0.25">
      <c r="E79" s="108"/>
      <c r="F79" s="109"/>
      <c r="G79" s="110"/>
      <c r="H79" s="108"/>
    </row>
    <row r="80" spans="5:17" s="49" customFormat="1" ht="15.1" customHeight="1" x14ac:dyDescent="0.25">
      <c r="E80" s="108"/>
      <c r="F80" s="109"/>
      <c r="G80" s="110"/>
      <c r="H80" s="108"/>
    </row>
    <row r="81" spans="1:17" ht="15.1" customHeight="1" x14ac:dyDescent="0.25">
      <c r="A81" s="49"/>
      <c r="B81" s="49"/>
      <c r="C81" s="49"/>
      <c r="D81" s="49"/>
      <c r="E81" s="108"/>
      <c r="F81" s="109"/>
      <c r="G81" s="110"/>
      <c r="H81" s="108"/>
    </row>
    <row r="82" spans="1:17" ht="15.1" customHeight="1" x14ac:dyDescent="0.25">
      <c r="A82" s="49"/>
      <c r="B82" s="49"/>
      <c r="C82" s="49"/>
      <c r="D82" s="49"/>
      <c r="E82" s="108"/>
      <c r="F82" s="109"/>
      <c r="G82" s="110"/>
      <c r="H82" s="108"/>
    </row>
    <row r="83" spans="1:17" ht="15.1" customHeight="1" x14ac:dyDescent="0.25">
      <c r="A83" s="49"/>
      <c r="B83" s="49"/>
      <c r="C83" s="49"/>
      <c r="D83" s="49"/>
      <c r="E83" s="108"/>
      <c r="F83" s="109"/>
      <c r="G83" s="110"/>
      <c r="H83" s="108"/>
    </row>
    <row r="84" spans="1:17" ht="15.1" customHeight="1" x14ac:dyDescent="0.25">
      <c r="A84" s="49"/>
      <c r="B84" s="49"/>
      <c r="C84" s="49"/>
      <c r="D84" s="49"/>
    </row>
    <row r="85" spans="1:17" ht="15.1" customHeight="1" x14ac:dyDescent="0.25">
      <c r="A85" s="49"/>
      <c r="B85" s="49"/>
      <c r="C85" s="49"/>
      <c r="D85" s="49"/>
    </row>
    <row r="86" spans="1:17" ht="15.1" customHeight="1" x14ac:dyDescent="0.25">
      <c r="A86" s="49"/>
      <c r="B86" s="49"/>
      <c r="C86" s="49"/>
      <c r="D86" s="49"/>
    </row>
    <row r="87" spans="1:17" s="54" customFormat="1" ht="15.1" customHeight="1" x14ac:dyDescent="0.3">
      <c r="A87" s="10"/>
      <c r="B87" s="11"/>
      <c r="C87" s="16" t="s">
        <v>10</v>
      </c>
      <c r="D87" s="2" t="s">
        <v>10</v>
      </c>
      <c r="E87" s="19"/>
      <c r="F87" s="19"/>
      <c r="G87" s="19"/>
      <c r="H87" s="19"/>
      <c r="I87" s="19"/>
    </row>
    <row r="88" spans="1:17" s="54" customFormat="1" ht="15.1" customHeight="1" x14ac:dyDescent="0.3">
      <c r="A88" s="10"/>
      <c r="B88" s="11"/>
      <c r="C88" s="16" t="s">
        <v>10</v>
      </c>
      <c r="D88" s="2" t="s">
        <v>10</v>
      </c>
    </row>
    <row r="89" spans="1:17" s="54" customFormat="1" ht="15.1" customHeight="1" x14ac:dyDescent="0.3">
      <c r="A89" s="10"/>
      <c r="B89" s="11"/>
      <c r="C89" s="16" t="s">
        <v>10</v>
      </c>
      <c r="D89" s="2" t="s">
        <v>10</v>
      </c>
    </row>
    <row r="90" spans="1:17" s="54" customFormat="1" ht="15.1" customHeight="1" x14ac:dyDescent="0.3">
      <c r="A90" s="10"/>
      <c r="B90" s="11"/>
      <c r="C90" s="16" t="s">
        <v>10</v>
      </c>
      <c r="D90" s="2" t="s">
        <v>10</v>
      </c>
    </row>
    <row r="91" spans="1:17" s="54" customFormat="1" ht="15.1" customHeight="1" x14ac:dyDescent="0.3">
      <c r="A91" s="10"/>
      <c r="B91" s="11"/>
      <c r="C91" s="16" t="s">
        <v>10</v>
      </c>
      <c r="D91" s="2" t="s">
        <v>10</v>
      </c>
    </row>
    <row r="92" spans="1:17" s="18" customFormat="1" ht="20.149999999999999" customHeight="1" x14ac:dyDescent="0.2">
      <c r="A92" s="4"/>
      <c r="B92" s="5"/>
      <c r="C92" s="3"/>
      <c r="D92" s="3"/>
    </row>
    <row r="93" spans="1:17" ht="17.850000000000001" x14ac:dyDescent="0.25">
      <c r="A93" s="4"/>
      <c r="B93" s="5"/>
      <c r="C93" s="5"/>
      <c r="D93" s="6"/>
    </row>
    <row r="94" spans="1:17" ht="17.850000000000001" x14ac:dyDescent="0.25">
      <c r="A94" s="4"/>
      <c r="B94" s="5"/>
      <c r="C94" s="5"/>
      <c r="D94" s="6"/>
    </row>
    <row r="95" spans="1:17" ht="17.850000000000001" x14ac:dyDescent="0.25">
      <c r="A95" s="4"/>
      <c r="B95" s="5"/>
      <c r="C95" s="5"/>
      <c r="D95" s="6"/>
    </row>
    <row r="96" spans="1:17" ht="12.8" customHeight="1" x14ac:dyDescent="0.25">
      <c r="A96" s="4"/>
      <c r="B96" s="5"/>
      <c r="C96" s="5"/>
      <c r="D96" s="6"/>
      <c r="O96" s="54"/>
      <c r="Q96" s="31"/>
    </row>
    <row r="97" spans="1:15" ht="12.8" customHeight="1" x14ac:dyDescent="0.25">
      <c r="A97" s="4"/>
      <c r="B97" s="5"/>
      <c r="C97" s="5"/>
      <c r="D97" s="6"/>
      <c r="O97" s="54"/>
    </row>
    <row r="98" spans="1:15" ht="12.8" customHeight="1" x14ac:dyDescent="0.25">
      <c r="A98" s="4"/>
      <c r="B98" s="5"/>
      <c r="C98" s="5"/>
      <c r="D98" s="6"/>
      <c r="O98" s="54"/>
    </row>
    <row r="99" spans="1:15" ht="12.8" customHeight="1" x14ac:dyDescent="0.25">
      <c r="A99" s="4"/>
      <c r="B99" s="5"/>
      <c r="C99" s="5"/>
      <c r="D99" s="6"/>
      <c r="O99" s="54"/>
    </row>
    <row r="100" spans="1:15" s="22" customFormat="1" ht="17.850000000000001" x14ac:dyDescent="0.2">
      <c r="A100" s="4"/>
      <c r="B100" s="5"/>
      <c r="C100" s="5"/>
      <c r="D100" s="6"/>
      <c r="O100" s="54"/>
    </row>
    <row r="101" spans="1:15" s="22" customFormat="1" ht="22.15" customHeight="1" x14ac:dyDescent="0.2">
      <c r="A101" s="4"/>
      <c r="B101" s="5"/>
      <c r="C101" s="5"/>
      <c r="D101" s="6"/>
      <c r="O101" s="54"/>
    </row>
    <row r="102" spans="1:15" ht="19.100000000000001" customHeight="1" x14ac:dyDescent="0.25">
      <c r="O102" s="54"/>
    </row>
    <row r="103" spans="1:15" x14ac:dyDescent="0.25">
      <c r="O103" s="54"/>
    </row>
    <row r="104" spans="1:15" x14ac:dyDescent="0.25">
      <c r="E104" s="21"/>
      <c r="F104" s="55"/>
      <c r="G104" s="55"/>
      <c r="H104" s="55"/>
      <c r="I104" s="55"/>
      <c r="O104" s="54"/>
    </row>
    <row r="105" spans="1:15" x14ac:dyDescent="0.25">
      <c r="E105" s="21"/>
      <c r="F105" s="55"/>
      <c r="G105" s="55"/>
      <c r="H105" s="55"/>
      <c r="I105" s="55"/>
      <c r="J105" s="55"/>
      <c r="K105" s="55"/>
    </row>
    <row r="106" spans="1:15" x14ac:dyDescent="0.25">
      <c r="E106" s="21"/>
      <c r="F106" s="55"/>
      <c r="G106" s="55"/>
      <c r="H106" s="55"/>
      <c r="I106" s="55"/>
      <c r="J106" s="55"/>
      <c r="K106" s="55"/>
    </row>
    <row r="107" spans="1:15" x14ac:dyDescent="0.25">
      <c r="E107" s="21"/>
      <c r="F107" s="55"/>
      <c r="G107" s="55"/>
      <c r="H107" s="55"/>
      <c r="I107" s="55"/>
      <c r="J107" s="55"/>
      <c r="K107" s="55"/>
    </row>
  </sheetData>
  <sheetProtection algorithmName="SHA-512" hashValue="8w1ZshKHTuJQo4GLOLZ26SkhC6czviiQfXcNLjWkp4jwbvRL+4wO247BJBXhgpjpfkTx3/8/V/t4Ofump1ze9A==" saltValue="HKeCf0ZoDtuE7FagJYOSgg==" spinCount="100000" sheet="1" objects="1" scenarios="1" formatCells="0" formatColumns="0" formatRows="0" insertColumns="0" insertRows="0" insertHyperlinks="0" deleteColumns="0" deleteRows="0"/>
  <dataConsolidate/>
  <mergeCells count="135">
    <mergeCell ref="E68:J68"/>
    <mergeCell ref="N68:O68"/>
    <mergeCell ref="P68:Q68"/>
    <mergeCell ref="J69:M69"/>
    <mergeCell ref="J73:M74"/>
    <mergeCell ref="O73:Q77"/>
    <mergeCell ref="O59:P59"/>
    <mergeCell ref="O60:P60"/>
    <mergeCell ref="O61:P61"/>
    <mergeCell ref="O62:P62"/>
    <mergeCell ref="J63:M63"/>
    <mergeCell ref="M65:M66"/>
    <mergeCell ref="N63:O67"/>
    <mergeCell ref="P63:Q67"/>
    <mergeCell ref="E54:K54"/>
    <mergeCell ref="E49:Q49"/>
    <mergeCell ref="E50:F50"/>
    <mergeCell ref="I50:J50"/>
    <mergeCell ref="M50:O50"/>
    <mergeCell ref="P50:Q50"/>
    <mergeCell ref="E62:K62"/>
    <mergeCell ref="E59:K59"/>
    <mergeCell ref="E60:K60"/>
    <mergeCell ref="E61:K61"/>
    <mergeCell ref="L51:N51"/>
    <mergeCell ref="O51:P52"/>
    <mergeCell ref="Q51:Q52"/>
    <mergeCell ref="O57:P57"/>
    <mergeCell ref="O58:P58"/>
    <mergeCell ref="E57:K57"/>
    <mergeCell ref="E58:K58"/>
    <mergeCell ref="O55:P55"/>
    <mergeCell ref="O56:P56"/>
    <mergeCell ref="E55:K55"/>
    <mergeCell ref="E56:K56"/>
    <mergeCell ref="O53:P53"/>
    <mergeCell ref="O54:P54"/>
    <mergeCell ref="N52:N53"/>
    <mergeCell ref="F44:G44"/>
    <mergeCell ref="I44:J44"/>
    <mergeCell ref="F45:G45"/>
    <mergeCell ref="I45:J45"/>
    <mergeCell ref="F46:G46"/>
    <mergeCell ref="I46:J46"/>
    <mergeCell ref="F41:G41"/>
    <mergeCell ref="I41:J41"/>
    <mergeCell ref="F42:G42"/>
    <mergeCell ref="I42:J42"/>
    <mergeCell ref="F43:G43"/>
    <mergeCell ref="I43:J43"/>
    <mergeCell ref="F38:G38"/>
    <mergeCell ref="I38:J38"/>
    <mergeCell ref="F39:G39"/>
    <mergeCell ref="I39:J39"/>
    <mergeCell ref="F40:G40"/>
    <mergeCell ref="I40:J40"/>
    <mergeCell ref="F35:G35"/>
    <mergeCell ref="I35:J35"/>
    <mergeCell ref="F36:G36"/>
    <mergeCell ref="I36:J36"/>
    <mergeCell ref="F37:G37"/>
    <mergeCell ref="I37:J37"/>
    <mergeCell ref="F32:G32"/>
    <mergeCell ref="I32:J32"/>
    <mergeCell ref="F33:G33"/>
    <mergeCell ref="I33:J33"/>
    <mergeCell ref="F34:G34"/>
    <mergeCell ref="I34:J34"/>
    <mergeCell ref="F29:G29"/>
    <mergeCell ref="I29:J29"/>
    <mergeCell ref="F30:G30"/>
    <mergeCell ref="I30:J30"/>
    <mergeCell ref="F31:G31"/>
    <mergeCell ref="I31:J31"/>
    <mergeCell ref="F27:G27"/>
    <mergeCell ref="I27:J27"/>
    <mergeCell ref="F28:G28"/>
    <mergeCell ref="I28:J28"/>
    <mergeCell ref="F23:G23"/>
    <mergeCell ref="I23:J23"/>
    <mergeCell ref="F24:G24"/>
    <mergeCell ref="I24:J24"/>
    <mergeCell ref="F25:G25"/>
    <mergeCell ref="I25:J25"/>
    <mergeCell ref="N15:N16"/>
    <mergeCell ref="F17:G17"/>
    <mergeCell ref="I17:J17"/>
    <mergeCell ref="F18:G18"/>
    <mergeCell ref="I18:J18"/>
    <mergeCell ref="F19:G19"/>
    <mergeCell ref="I19:J19"/>
    <mergeCell ref="F26:G26"/>
    <mergeCell ref="I26:J26"/>
    <mergeCell ref="H15:H16"/>
    <mergeCell ref="I15:J16"/>
    <mergeCell ref="K15:M15"/>
    <mergeCell ref="F20:G20"/>
    <mergeCell ref="I20:J20"/>
    <mergeCell ref="F21:G21"/>
    <mergeCell ref="I21:J21"/>
    <mergeCell ref="F22:G22"/>
    <mergeCell ref="I22:J22"/>
    <mergeCell ref="E1:Q1"/>
    <mergeCell ref="E2:Q4"/>
    <mergeCell ref="E5:Q5"/>
    <mergeCell ref="E6:G6"/>
    <mergeCell ref="I6:L6"/>
    <mergeCell ref="M6:Q6"/>
    <mergeCell ref="E10:I10"/>
    <mergeCell ref="K10:O10"/>
    <mergeCell ref="P10:Q10"/>
    <mergeCell ref="M52:M53"/>
    <mergeCell ref="L52:L53"/>
    <mergeCell ref="E51:K53"/>
    <mergeCell ref="E7:F8"/>
    <mergeCell ref="H7:J7"/>
    <mergeCell ref="K7:O8"/>
    <mergeCell ref="P7:Q8"/>
    <mergeCell ref="H8:J8"/>
    <mergeCell ref="E9:I9"/>
    <mergeCell ref="K9:O9"/>
    <mergeCell ref="P9:Q9"/>
    <mergeCell ref="E11:I12"/>
    <mergeCell ref="J11:J12"/>
    <mergeCell ref="K11:O11"/>
    <mergeCell ref="P11:Q11"/>
    <mergeCell ref="K12:O12"/>
    <mergeCell ref="P12:Q12"/>
    <mergeCell ref="E13:Q13"/>
    <mergeCell ref="E14:F14"/>
    <mergeCell ref="I14:J14"/>
    <mergeCell ref="M14:O14"/>
    <mergeCell ref="P14:Q14"/>
    <mergeCell ref="E15:E16"/>
    <mergeCell ref="F15:G16"/>
  </mergeCells>
  <dataValidations count="7">
    <dataValidation type="list" allowBlank="1" showInputMessage="1" showErrorMessage="1" sqref="N17:N46" xr:uid="{5A1D4BE1-9CE1-4A52-A17E-2EA4A43C2A13}">
      <formula1>"2,1,0"</formula1>
    </dataValidation>
    <dataValidation type="list" allowBlank="1" showInputMessage="1" showErrorMessage="1" sqref="WVK983083:WVK983132 WVK47:WVK91 WLO983083:WLO983132 WBS983083:WBS983132 VRW983083:VRW983132 VIA983083:VIA983132 UYE983083:UYE983132 UOI983083:UOI983132 UEM983083:UEM983132 TUQ983083:TUQ983132 TKU983083:TKU983132 TAY983083:TAY983132 SRC983083:SRC983132 SHG983083:SHG983132 RXK983083:RXK983132 RNO983083:RNO983132 RDS983083:RDS983132 QTW983083:QTW983132 QKA983083:QKA983132 QAE983083:QAE983132 PQI983083:PQI983132 PGM983083:PGM983132 OWQ983083:OWQ983132 OMU983083:OMU983132 OCY983083:OCY983132 NTC983083:NTC983132 NJG983083:NJG983132 MZK983083:MZK983132 MPO983083:MPO983132 MFS983083:MFS983132 LVW983083:LVW983132 LMA983083:LMA983132 LCE983083:LCE983132 KSI983083:KSI983132 KIM983083:KIM983132 JYQ983083:JYQ983132 JOU983083:JOU983132 JEY983083:JEY983132 IVC983083:IVC983132 ILG983083:ILG983132 IBK983083:IBK983132 HRO983083:HRO983132 HHS983083:HHS983132 GXW983083:GXW983132 GOA983083:GOA983132 GEE983083:GEE983132 FUI983083:FUI983132 FKM983083:FKM983132 FAQ983083:FAQ983132 EQU983083:EQU983132 EGY983083:EGY983132 DXC983083:DXC983132 DNG983083:DNG983132 DDK983083:DDK983132 CTO983083:CTO983132 CJS983083:CJS983132 BZW983083:BZW983132 BQA983083:BQA983132 BGE983083:BGE983132 AWI983083:AWI983132 AMM983083:AMM983132 ACQ983083:ACQ983132 SU983083:SU983132 IY983083:IY983132 WVK917547:WVK917596 WLO917547:WLO917596 WBS917547:WBS917596 VRW917547:VRW917596 VIA917547:VIA917596 UYE917547:UYE917596 UOI917547:UOI917596 UEM917547:UEM917596 TUQ917547:TUQ917596 TKU917547:TKU917596 TAY917547:TAY917596 SRC917547:SRC917596 SHG917547:SHG917596 RXK917547:RXK917596 RNO917547:RNO917596 RDS917547:RDS917596 QTW917547:QTW917596 QKA917547:QKA917596 QAE917547:QAE917596 PQI917547:PQI917596 PGM917547:PGM917596 OWQ917547:OWQ917596 OMU917547:OMU917596 OCY917547:OCY917596 NTC917547:NTC917596 NJG917547:NJG917596 MZK917547:MZK917596 MPO917547:MPO917596 MFS917547:MFS917596 LVW917547:LVW917596 LMA917547:LMA917596 LCE917547:LCE917596 KSI917547:KSI917596 KIM917547:KIM917596 JYQ917547:JYQ917596 JOU917547:JOU917596 JEY917547:JEY917596 IVC917547:IVC917596 ILG917547:ILG917596 IBK917547:IBK917596 HRO917547:HRO917596 HHS917547:HHS917596 GXW917547:GXW917596 GOA917547:GOA917596 GEE917547:GEE917596 FUI917547:FUI917596 FKM917547:FKM917596 FAQ917547:FAQ917596 EQU917547:EQU917596 EGY917547:EGY917596 DXC917547:DXC917596 DNG917547:DNG917596 DDK917547:DDK917596 CTO917547:CTO917596 CJS917547:CJS917596 BZW917547:BZW917596 BQA917547:BQA917596 BGE917547:BGE917596 AWI917547:AWI917596 AMM917547:AMM917596 ACQ917547:ACQ917596 SU917547:SU917596 IY917547:IY917596 WVK852011:WVK852060 WLO852011:WLO852060 WBS852011:WBS852060 VRW852011:VRW852060 VIA852011:VIA852060 UYE852011:UYE852060 UOI852011:UOI852060 UEM852011:UEM852060 TUQ852011:TUQ852060 TKU852011:TKU852060 TAY852011:TAY852060 SRC852011:SRC852060 SHG852011:SHG852060 RXK852011:RXK852060 RNO852011:RNO852060 RDS852011:RDS852060 QTW852011:QTW852060 QKA852011:QKA852060 QAE852011:QAE852060 PQI852011:PQI852060 PGM852011:PGM852060 OWQ852011:OWQ852060 OMU852011:OMU852060 OCY852011:OCY852060 NTC852011:NTC852060 NJG852011:NJG852060 MZK852011:MZK852060 MPO852011:MPO852060 MFS852011:MFS852060 LVW852011:LVW852060 LMA852011:LMA852060 LCE852011:LCE852060 KSI852011:KSI852060 KIM852011:KIM852060 JYQ852011:JYQ852060 JOU852011:JOU852060 JEY852011:JEY852060 IVC852011:IVC852060 ILG852011:ILG852060 IBK852011:IBK852060 HRO852011:HRO852060 HHS852011:HHS852060 GXW852011:GXW852060 GOA852011:GOA852060 GEE852011:GEE852060 FUI852011:FUI852060 FKM852011:FKM852060 FAQ852011:FAQ852060 EQU852011:EQU852060 EGY852011:EGY852060 DXC852011:DXC852060 DNG852011:DNG852060 DDK852011:DDK852060 CTO852011:CTO852060 CJS852011:CJS852060 BZW852011:BZW852060 BQA852011:BQA852060 BGE852011:BGE852060 AWI852011:AWI852060 AMM852011:AMM852060 ACQ852011:ACQ852060 SU852011:SU852060 IY852011:IY852060 WVK786475:WVK786524 WLO786475:WLO786524 WBS786475:WBS786524 VRW786475:VRW786524 VIA786475:VIA786524 UYE786475:UYE786524 UOI786475:UOI786524 UEM786475:UEM786524 TUQ786475:TUQ786524 TKU786475:TKU786524 TAY786475:TAY786524 SRC786475:SRC786524 SHG786475:SHG786524 RXK786475:RXK786524 RNO786475:RNO786524 RDS786475:RDS786524 QTW786475:QTW786524 QKA786475:QKA786524 QAE786475:QAE786524 PQI786475:PQI786524 PGM786475:PGM786524 OWQ786475:OWQ786524 OMU786475:OMU786524 OCY786475:OCY786524 NTC786475:NTC786524 NJG786475:NJG786524 MZK786475:MZK786524 MPO786475:MPO786524 MFS786475:MFS786524 LVW786475:LVW786524 LMA786475:LMA786524 LCE786475:LCE786524 KSI786475:KSI786524 KIM786475:KIM786524 JYQ786475:JYQ786524 JOU786475:JOU786524 JEY786475:JEY786524 IVC786475:IVC786524 ILG786475:ILG786524 IBK786475:IBK786524 HRO786475:HRO786524 HHS786475:HHS786524 GXW786475:GXW786524 GOA786475:GOA786524 GEE786475:GEE786524 FUI786475:FUI786524 FKM786475:FKM786524 FAQ786475:FAQ786524 EQU786475:EQU786524 EGY786475:EGY786524 DXC786475:DXC786524 DNG786475:DNG786524 DDK786475:DDK786524 CTO786475:CTO786524 CJS786475:CJS786524 BZW786475:BZW786524 BQA786475:BQA786524 BGE786475:BGE786524 AWI786475:AWI786524 AMM786475:AMM786524 ACQ786475:ACQ786524 SU786475:SU786524 IY786475:IY786524 WVK720939:WVK720988 WLO720939:WLO720988 WBS720939:WBS720988 VRW720939:VRW720988 VIA720939:VIA720988 UYE720939:UYE720988 UOI720939:UOI720988 UEM720939:UEM720988 TUQ720939:TUQ720988 TKU720939:TKU720988 TAY720939:TAY720988 SRC720939:SRC720988 SHG720939:SHG720988 RXK720939:RXK720988 RNO720939:RNO720988 RDS720939:RDS720988 QTW720939:QTW720988 QKA720939:QKA720988 QAE720939:QAE720988 PQI720939:PQI720988 PGM720939:PGM720988 OWQ720939:OWQ720988 OMU720939:OMU720988 OCY720939:OCY720988 NTC720939:NTC720988 NJG720939:NJG720988 MZK720939:MZK720988 MPO720939:MPO720988 MFS720939:MFS720988 LVW720939:LVW720988 LMA720939:LMA720988 LCE720939:LCE720988 KSI720939:KSI720988 KIM720939:KIM720988 JYQ720939:JYQ720988 JOU720939:JOU720988 JEY720939:JEY720988 IVC720939:IVC720988 ILG720939:ILG720988 IBK720939:IBK720988 HRO720939:HRO720988 HHS720939:HHS720988 GXW720939:GXW720988 GOA720939:GOA720988 GEE720939:GEE720988 FUI720939:FUI720988 FKM720939:FKM720988 FAQ720939:FAQ720988 EQU720939:EQU720988 EGY720939:EGY720988 DXC720939:DXC720988 DNG720939:DNG720988 DDK720939:DDK720988 CTO720939:CTO720988 CJS720939:CJS720988 BZW720939:BZW720988 BQA720939:BQA720988 BGE720939:BGE720988 AWI720939:AWI720988 AMM720939:AMM720988 ACQ720939:ACQ720988 SU720939:SU720988 IY720939:IY720988 WVK655403:WVK655452 WLO655403:WLO655452 WBS655403:WBS655452 VRW655403:VRW655452 VIA655403:VIA655452 UYE655403:UYE655452 UOI655403:UOI655452 UEM655403:UEM655452 TUQ655403:TUQ655452 TKU655403:TKU655452 TAY655403:TAY655452 SRC655403:SRC655452 SHG655403:SHG655452 RXK655403:RXK655452 RNO655403:RNO655452 RDS655403:RDS655452 QTW655403:QTW655452 QKA655403:QKA655452 QAE655403:QAE655452 PQI655403:PQI655452 PGM655403:PGM655452 OWQ655403:OWQ655452 OMU655403:OMU655452 OCY655403:OCY655452 NTC655403:NTC655452 NJG655403:NJG655452 MZK655403:MZK655452 MPO655403:MPO655452 MFS655403:MFS655452 LVW655403:LVW655452 LMA655403:LMA655452 LCE655403:LCE655452 KSI655403:KSI655452 KIM655403:KIM655452 JYQ655403:JYQ655452 JOU655403:JOU655452 JEY655403:JEY655452 IVC655403:IVC655452 ILG655403:ILG655452 IBK655403:IBK655452 HRO655403:HRO655452 HHS655403:HHS655452 GXW655403:GXW655452 GOA655403:GOA655452 GEE655403:GEE655452 FUI655403:FUI655452 FKM655403:FKM655452 FAQ655403:FAQ655452 EQU655403:EQU655452 EGY655403:EGY655452 DXC655403:DXC655452 DNG655403:DNG655452 DDK655403:DDK655452 CTO655403:CTO655452 CJS655403:CJS655452 BZW655403:BZW655452 BQA655403:BQA655452 BGE655403:BGE655452 AWI655403:AWI655452 AMM655403:AMM655452 ACQ655403:ACQ655452 SU655403:SU655452 IY655403:IY655452 WVK589867:WVK589916 WLO589867:WLO589916 WBS589867:WBS589916 VRW589867:VRW589916 VIA589867:VIA589916 UYE589867:UYE589916 UOI589867:UOI589916 UEM589867:UEM589916 TUQ589867:TUQ589916 TKU589867:TKU589916 TAY589867:TAY589916 SRC589867:SRC589916 SHG589867:SHG589916 RXK589867:RXK589916 RNO589867:RNO589916 RDS589867:RDS589916 QTW589867:QTW589916 QKA589867:QKA589916 QAE589867:QAE589916 PQI589867:PQI589916 PGM589867:PGM589916 OWQ589867:OWQ589916 OMU589867:OMU589916 OCY589867:OCY589916 NTC589867:NTC589916 NJG589867:NJG589916 MZK589867:MZK589916 MPO589867:MPO589916 MFS589867:MFS589916 LVW589867:LVW589916 LMA589867:LMA589916 LCE589867:LCE589916 KSI589867:KSI589916 KIM589867:KIM589916 JYQ589867:JYQ589916 JOU589867:JOU589916 JEY589867:JEY589916 IVC589867:IVC589916 ILG589867:ILG589916 IBK589867:IBK589916 HRO589867:HRO589916 HHS589867:HHS589916 GXW589867:GXW589916 GOA589867:GOA589916 GEE589867:GEE589916 FUI589867:FUI589916 FKM589867:FKM589916 FAQ589867:FAQ589916 EQU589867:EQU589916 EGY589867:EGY589916 DXC589867:DXC589916 DNG589867:DNG589916 DDK589867:DDK589916 CTO589867:CTO589916 CJS589867:CJS589916 BZW589867:BZW589916 BQA589867:BQA589916 BGE589867:BGE589916 AWI589867:AWI589916 AMM589867:AMM589916 ACQ589867:ACQ589916 SU589867:SU589916 IY589867:IY589916 WVK524331:WVK524380 WLO524331:WLO524380 WBS524331:WBS524380 VRW524331:VRW524380 VIA524331:VIA524380 UYE524331:UYE524380 UOI524331:UOI524380 UEM524331:UEM524380 TUQ524331:TUQ524380 TKU524331:TKU524380 TAY524331:TAY524380 SRC524331:SRC524380 SHG524331:SHG524380 RXK524331:RXK524380 RNO524331:RNO524380 RDS524331:RDS524380 QTW524331:QTW524380 QKA524331:QKA524380 QAE524331:QAE524380 PQI524331:PQI524380 PGM524331:PGM524380 OWQ524331:OWQ524380 OMU524331:OMU524380 OCY524331:OCY524380 NTC524331:NTC524380 NJG524331:NJG524380 MZK524331:MZK524380 MPO524331:MPO524380 MFS524331:MFS524380 LVW524331:LVW524380 LMA524331:LMA524380 LCE524331:LCE524380 KSI524331:KSI524380 KIM524331:KIM524380 JYQ524331:JYQ524380 JOU524331:JOU524380 JEY524331:JEY524380 IVC524331:IVC524380 ILG524331:ILG524380 IBK524331:IBK524380 HRO524331:HRO524380 HHS524331:HHS524380 GXW524331:GXW524380 GOA524331:GOA524380 GEE524331:GEE524380 FUI524331:FUI524380 FKM524331:FKM524380 FAQ524331:FAQ524380 EQU524331:EQU524380 EGY524331:EGY524380 DXC524331:DXC524380 DNG524331:DNG524380 DDK524331:DDK524380 CTO524331:CTO524380 CJS524331:CJS524380 BZW524331:BZW524380 BQA524331:BQA524380 BGE524331:BGE524380 AWI524331:AWI524380 AMM524331:AMM524380 ACQ524331:ACQ524380 SU524331:SU524380 IY524331:IY524380 WVK458795:WVK458844 WLO458795:WLO458844 WBS458795:WBS458844 VRW458795:VRW458844 VIA458795:VIA458844 UYE458795:UYE458844 UOI458795:UOI458844 UEM458795:UEM458844 TUQ458795:TUQ458844 TKU458795:TKU458844 TAY458795:TAY458844 SRC458795:SRC458844 SHG458795:SHG458844 RXK458795:RXK458844 RNO458795:RNO458844 RDS458795:RDS458844 QTW458795:QTW458844 QKA458795:QKA458844 QAE458795:QAE458844 PQI458795:PQI458844 PGM458795:PGM458844 OWQ458795:OWQ458844 OMU458795:OMU458844 OCY458795:OCY458844 NTC458795:NTC458844 NJG458795:NJG458844 MZK458795:MZK458844 MPO458795:MPO458844 MFS458795:MFS458844 LVW458795:LVW458844 LMA458795:LMA458844 LCE458795:LCE458844 KSI458795:KSI458844 KIM458795:KIM458844 JYQ458795:JYQ458844 JOU458795:JOU458844 JEY458795:JEY458844 IVC458795:IVC458844 ILG458795:ILG458844 IBK458795:IBK458844 HRO458795:HRO458844 HHS458795:HHS458844 GXW458795:GXW458844 GOA458795:GOA458844 GEE458795:GEE458844 FUI458795:FUI458844 FKM458795:FKM458844 FAQ458795:FAQ458844 EQU458795:EQU458844 EGY458795:EGY458844 DXC458795:DXC458844 DNG458795:DNG458844 DDK458795:DDK458844 CTO458795:CTO458844 CJS458795:CJS458844 BZW458795:BZW458844 BQA458795:BQA458844 BGE458795:BGE458844 AWI458795:AWI458844 AMM458795:AMM458844 ACQ458795:ACQ458844 SU458795:SU458844 IY458795:IY458844 WVK393259:WVK393308 WLO393259:WLO393308 WBS393259:WBS393308 VRW393259:VRW393308 VIA393259:VIA393308 UYE393259:UYE393308 UOI393259:UOI393308 UEM393259:UEM393308 TUQ393259:TUQ393308 TKU393259:TKU393308 TAY393259:TAY393308 SRC393259:SRC393308 SHG393259:SHG393308 RXK393259:RXK393308 RNO393259:RNO393308 RDS393259:RDS393308 QTW393259:QTW393308 QKA393259:QKA393308 QAE393259:QAE393308 PQI393259:PQI393308 PGM393259:PGM393308 OWQ393259:OWQ393308 OMU393259:OMU393308 OCY393259:OCY393308 NTC393259:NTC393308 NJG393259:NJG393308 MZK393259:MZK393308 MPO393259:MPO393308 MFS393259:MFS393308 LVW393259:LVW393308 LMA393259:LMA393308 LCE393259:LCE393308 KSI393259:KSI393308 KIM393259:KIM393308 JYQ393259:JYQ393308 JOU393259:JOU393308 JEY393259:JEY393308 IVC393259:IVC393308 ILG393259:ILG393308 IBK393259:IBK393308 HRO393259:HRO393308 HHS393259:HHS393308 GXW393259:GXW393308 GOA393259:GOA393308 GEE393259:GEE393308 FUI393259:FUI393308 FKM393259:FKM393308 FAQ393259:FAQ393308 EQU393259:EQU393308 EGY393259:EGY393308 DXC393259:DXC393308 DNG393259:DNG393308 DDK393259:DDK393308 CTO393259:CTO393308 CJS393259:CJS393308 BZW393259:BZW393308 BQA393259:BQA393308 BGE393259:BGE393308 AWI393259:AWI393308 AMM393259:AMM393308 ACQ393259:ACQ393308 SU393259:SU393308 IY393259:IY393308 WVK327723:WVK327772 WLO327723:WLO327772 WBS327723:WBS327772 VRW327723:VRW327772 VIA327723:VIA327772 UYE327723:UYE327772 UOI327723:UOI327772 UEM327723:UEM327772 TUQ327723:TUQ327772 TKU327723:TKU327772 TAY327723:TAY327772 SRC327723:SRC327772 SHG327723:SHG327772 RXK327723:RXK327772 RNO327723:RNO327772 RDS327723:RDS327772 QTW327723:QTW327772 QKA327723:QKA327772 QAE327723:QAE327772 PQI327723:PQI327772 PGM327723:PGM327772 OWQ327723:OWQ327772 OMU327723:OMU327772 OCY327723:OCY327772 NTC327723:NTC327772 NJG327723:NJG327772 MZK327723:MZK327772 MPO327723:MPO327772 MFS327723:MFS327772 LVW327723:LVW327772 LMA327723:LMA327772 LCE327723:LCE327772 KSI327723:KSI327772 KIM327723:KIM327772 JYQ327723:JYQ327772 JOU327723:JOU327772 JEY327723:JEY327772 IVC327723:IVC327772 ILG327723:ILG327772 IBK327723:IBK327772 HRO327723:HRO327772 HHS327723:HHS327772 GXW327723:GXW327772 GOA327723:GOA327772 GEE327723:GEE327772 FUI327723:FUI327772 FKM327723:FKM327772 FAQ327723:FAQ327772 EQU327723:EQU327772 EGY327723:EGY327772 DXC327723:DXC327772 DNG327723:DNG327772 DDK327723:DDK327772 CTO327723:CTO327772 CJS327723:CJS327772 BZW327723:BZW327772 BQA327723:BQA327772 BGE327723:BGE327772 AWI327723:AWI327772 AMM327723:AMM327772 ACQ327723:ACQ327772 SU327723:SU327772 IY327723:IY327772 WVK262187:WVK262236 WLO262187:WLO262236 WBS262187:WBS262236 VRW262187:VRW262236 VIA262187:VIA262236 UYE262187:UYE262236 UOI262187:UOI262236 UEM262187:UEM262236 TUQ262187:TUQ262236 TKU262187:TKU262236 TAY262187:TAY262236 SRC262187:SRC262236 SHG262187:SHG262236 RXK262187:RXK262236 RNO262187:RNO262236 RDS262187:RDS262236 QTW262187:QTW262236 QKA262187:QKA262236 QAE262187:QAE262236 PQI262187:PQI262236 PGM262187:PGM262236 OWQ262187:OWQ262236 OMU262187:OMU262236 OCY262187:OCY262236 NTC262187:NTC262236 NJG262187:NJG262236 MZK262187:MZK262236 MPO262187:MPO262236 MFS262187:MFS262236 LVW262187:LVW262236 LMA262187:LMA262236 LCE262187:LCE262236 KSI262187:KSI262236 KIM262187:KIM262236 JYQ262187:JYQ262236 JOU262187:JOU262236 JEY262187:JEY262236 IVC262187:IVC262236 ILG262187:ILG262236 IBK262187:IBK262236 HRO262187:HRO262236 HHS262187:HHS262236 GXW262187:GXW262236 GOA262187:GOA262236 GEE262187:GEE262236 FUI262187:FUI262236 FKM262187:FKM262236 FAQ262187:FAQ262236 EQU262187:EQU262236 EGY262187:EGY262236 DXC262187:DXC262236 DNG262187:DNG262236 DDK262187:DDK262236 CTO262187:CTO262236 CJS262187:CJS262236 BZW262187:BZW262236 BQA262187:BQA262236 BGE262187:BGE262236 AWI262187:AWI262236 AMM262187:AMM262236 ACQ262187:ACQ262236 SU262187:SU262236 IY262187:IY262236 WVK196651:WVK196700 WLO196651:WLO196700 WBS196651:WBS196700 VRW196651:VRW196700 VIA196651:VIA196700 UYE196651:UYE196700 UOI196651:UOI196700 UEM196651:UEM196700 TUQ196651:TUQ196700 TKU196651:TKU196700 TAY196651:TAY196700 SRC196651:SRC196700 SHG196651:SHG196700 RXK196651:RXK196700 RNO196651:RNO196700 RDS196651:RDS196700 QTW196651:QTW196700 QKA196651:QKA196700 QAE196651:QAE196700 PQI196651:PQI196700 PGM196651:PGM196700 OWQ196651:OWQ196700 OMU196651:OMU196700 OCY196651:OCY196700 NTC196651:NTC196700 NJG196651:NJG196700 MZK196651:MZK196700 MPO196651:MPO196700 MFS196651:MFS196700 LVW196651:LVW196700 LMA196651:LMA196700 LCE196651:LCE196700 KSI196651:KSI196700 KIM196651:KIM196700 JYQ196651:JYQ196700 JOU196651:JOU196700 JEY196651:JEY196700 IVC196651:IVC196700 ILG196651:ILG196700 IBK196651:IBK196700 HRO196651:HRO196700 HHS196651:HHS196700 GXW196651:GXW196700 GOA196651:GOA196700 GEE196651:GEE196700 FUI196651:FUI196700 FKM196651:FKM196700 FAQ196651:FAQ196700 EQU196651:EQU196700 EGY196651:EGY196700 DXC196651:DXC196700 DNG196651:DNG196700 DDK196651:DDK196700 CTO196651:CTO196700 CJS196651:CJS196700 BZW196651:BZW196700 BQA196651:BQA196700 BGE196651:BGE196700 AWI196651:AWI196700 AMM196651:AMM196700 ACQ196651:ACQ196700 SU196651:SU196700 IY196651:IY196700 WVK131115:WVK131164 WLO131115:WLO131164 WBS131115:WBS131164 VRW131115:VRW131164 VIA131115:VIA131164 UYE131115:UYE131164 UOI131115:UOI131164 UEM131115:UEM131164 TUQ131115:TUQ131164 TKU131115:TKU131164 TAY131115:TAY131164 SRC131115:SRC131164 SHG131115:SHG131164 RXK131115:RXK131164 RNO131115:RNO131164 RDS131115:RDS131164 QTW131115:QTW131164 QKA131115:QKA131164 QAE131115:QAE131164 PQI131115:PQI131164 PGM131115:PGM131164 OWQ131115:OWQ131164 OMU131115:OMU131164 OCY131115:OCY131164 NTC131115:NTC131164 NJG131115:NJG131164 MZK131115:MZK131164 MPO131115:MPO131164 MFS131115:MFS131164 LVW131115:LVW131164 LMA131115:LMA131164 LCE131115:LCE131164 KSI131115:KSI131164 KIM131115:KIM131164 JYQ131115:JYQ131164 JOU131115:JOU131164 JEY131115:JEY131164 IVC131115:IVC131164 ILG131115:ILG131164 IBK131115:IBK131164 HRO131115:HRO131164 HHS131115:HHS131164 GXW131115:GXW131164 GOA131115:GOA131164 GEE131115:GEE131164 FUI131115:FUI131164 FKM131115:FKM131164 FAQ131115:FAQ131164 EQU131115:EQU131164 EGY131115:EGY131164 DXC131115:DXC131164 DNG131115:DNG131164 DDK131115:DDK131164 CTO131115:CTO131164 CJS131115:CJS131164 BZW131115:BZW131164 BQA131115:BQA131164 BGE131115:BGE131164 AWI131115:AWI131164 AMM131115:AMM131164 ACQ131115:ACQ131164 SU131115:SU131164 IY131115:IY131164 WVK65579:WVK65628 WLO65579:WLO65628 WBS65579:WBS65628 VRW65579:VRW65628 VIA65579:VIA65628 UYE65579:UYE65628 UOI65579:UOI65628 UEM65579:UEM65628 TUQ65579:TUQ65628 TKU65579:TKU65628 TAY65579:TAY65628 SRC65579:SRC65628 SHG65579:SHG65628 RXK65579:RXK65628 RNO65579:RNO65628 RDS65579:RDS65628 QTW65579:QTW65628 QKA65579:QKA65628 QAE65579:QAE65628 PQI65579:PQI65628 PGM65579:PGM65628 OWQ65579:OWQ65628 OMU65579:OMU65628 OCY65579:OCY65628 NTC65579:NTC65628 NJG65579:NJG65628 MZK65579:MZK65628 MPO65579:MPO65628 MFS65579:MFS65628 LVW65579:LVW65628 LMA65579:LMA65628 LCE65579:LCE65628 KSI65579:KSI65628 KIM65579:KIM65628 JYQ65579:JYQ65628 JOU65579:JOU65628 JEY65579:JEY65628 IVC65579:IVC65628 ILG65579:ILG65628 IBK65579:IBK65628 HRO65579:HRO65628 HHS65579:HHS65628 GXW65579:GXW65628 GOA65579:GOA65628 GEE65579:GEE65628 FUI65579:FUI65628 FKM65579:FKM65628 FAQ65579:FAQ65628 EQU65579:EQU65628 EGY65579:EGY65628 DXC65579:DXC65628 DNG65579:DNG65628 DDK65579:DDK65628 CTO65579:CTO65628 CJS65579:CJS65628 BZW65579:BZW65628 BQA65579:BQA65628 BGE65579:BGE65628 AWI65579:AWI65628 AMM65579:AMM65628 ACQ65579:ACQ65628 SU65579:SU65628 IY65579:IY65628 IY47:IY91 SU47:SU91 ACQ47:ACQ91 AMM47:AMM91 AWI47:AWI91 BGE47:BGE91 BQA47:BQA91 BZW47:BZW91 CJS47:CJS91 CTO47:CTO91 DDK47:DDK91 DNG47:DNG91 DXC47:DXC91 EGY47:EGY91 EQU47:EQU91 FAQ47:FAQ91 FKM47:FKM91 FUI47:FUI91 GEE47:GEE91 GOA47:GOA91 GXW47:GXW91 HHS47:HHS91 HRO47:HRO91 IBK47:IBK91 ILG47:ILG91 IVC47:IVC91 JEY47:JEY91 JOU47:JOU91 JYQ47:JYQ91 KIM47:KIM91 KSI47:KSI91 LCE47:LCE91 LMA47:LMA91 LVW47:LVW91 MFS47:MFS91 MPO47:MPO91 MZK47:MZK91 NJG47:NJG91 NTC47:NTC91 OCY47:OCY91 OMU47:OMU91 OWQ47:OWQ91 PGM47:PGM91 PQI47:PQI91 QAE47:QAE91 QKA47:QKA91 QTW47:QTW91 RDS47:RDS91 RNO47:RNO91 RXK47:RXK91 SHG47:SHG91 SRC47:SRC91 TAY47:TAY91 TKU47:TKU91 TUQ47:TUQ91 UEM47:UEM91 UOI47:UOI91 UYE47:UYE91 VIA47:VIA91 VRW47:VRW91 WBS47:WBS91 WLO47:WLO91 P9:Q9" xr:uid="{B882A489-56D8-4EA2-87FD-C20CA6B5C851}">
      <formula1>$E$70:$E$74</formula1>
    </dataValidation>
    <dataValidation type="list" allowBlank="1" showInputMessage="1" showErrorMessage="1" sqref="WVM983077:WVN983077 WLQ983077:WLR983077 WBU983077:WBV983077 VRY983077:VRZ983077 VIC983077:VID983077 UYG983077:UYH983077 UOK983077:UOL983077 UEO983077:UEP983077 TUS983077:TUT983077 TKW983077:TKX983077 TBA983077:TBB983077 SRE983077:SRF983077 SHI983077:SHJ983077 RXM983077:RXN983077 RNQ983077:RNR983077 RDU983077:RDV983077 QTY983077:QTZ983077 QKC983077:QKD983077 QAG983077:QAH983077 PQK983077:PQL983077 PGO983077:PGP983077 OWS983077:OWT983077 OMW983077:OMX983077 ODA983077:ODB983077 NTE983077:NTF983077 NJI983077:NJJ983077 MZM983077:MZN983077 MPQ983077:MPR983077 MFU983077:MFV983077 LVY983077:LVZ983077 LMC983077:LMD983077 LCG983077:LCH983077 KSK983077:KSL983077 KIO983077:KIP983077 JYS983077:JYT983077 JOW983077:JOX983077 JFA983077:JFB983077 IVE983077:IVF983077 ILI983077:ILJ983077 IBM983077:IBN983077 HRQ983077:HRR983077 HHU983077:HHV983077 GXY983077:GXZ983077 GOC983077:GOD983077 GEG983077:GEH983077 FUK983077:FUL983077 FKO983077:FKP983077 FAS983077:FAT983077 EQW983077:EQX983077 EHA983077:EHB983077 DXE983077:DXF983077 DNI983077:DNJ983077 DDM983077:DDN983077 CTQ983077:CTR983077 CJU983077:CJV983077 BZY983077:BZZ983077 BQC983077:BQD983077 BGG983077:BGH983077 AWK983077:AWL983077 AMO983077:AMP983077 ACS983077:ACT983077 SW983077:SX983077 JA983077:JB983077 WVM917541:WVN917541 WLQ917541:WLR917541 WBU917541:WBV917541 VRY917541:VRZ917541 VIC917541:VID917541 UYG917541:UYH917541 UOK917541:UOL917541 UEO917541:UEP917541 TUS917541:TUT917541 TKW917541:TKX917541 TBA917541:TBB917541 SRE917541:SRF917541 SHI917541:SHJ917541 RXM917541:RXN917541 RNQ917541:RNR917541 RDU917541:RDV917541 QTY917541:QTZ917541 QKC917541:QKD917541 QAG917541:QAH917541 PQK917541:PQL917541 PGO917541:PGP917541 OWS917541:OWT917541 OMW917541:OMX917541 ODA917541:ODB917541 NTE917541:NTF917541 NJI917541:NJJ917541 MZM917541:MZN917541 MPQ917541:MPR917541 MFU917541:MFV917541 LVY917541:LVZ917541 LMC917541:LMD917541 LCG917541:LCH917541 KSK917541:KSL917541 KIO917541:KIP917541 JYS917541:JYT917541 JOW917541:JOX917541 JFA917541:JFB917541 IVE917541:IVF917541 ILI917541:ILJ917541 IBM917541:IBN917541 HRQ917541:HRR917541 HHU917541:HHV917541 GXY917541:GXZ917541 GOC917541:GOD917541 GEG917541:GEH917541 FUK917541:FUL917541 FKO917541:FKP917541 FAS917541:FAT917541 EQW917541:EQX917541 EHA917541:EHB917541 DXE917541:DXF917541 DNI917541:DNJ917541 DDM917541:DDN917541 CTQ917541:CTR917541 CJU917541:CJV917541 BZY917541:BZZ917541 BQC917541:BQD917541 BGG917541:BGH917541 AWK917541:AWL917541 AMO917541:AMP917541 ACS917541:ACT917541 SW917541:SX917541 JA917541:JB917541 WVM852005:WVN852005 WLQ852005:WLR852005 WBU852005:WBV852005 VRY852005:VRZ852005 VIC852005:VID852005 UYG852005:UYH852005 UOK852005:UOL852005 UEO852005:UEP852005 TUS852005:TUT852005 TKW852005:TKX852005 TBA852005:TBB852005 SRE852005:SRF852005 SHI852005:SHJ852005 RXM852005:RXN852005 RNQ852005:RNR852005 RDU852005:RDV852005 QTY852005:QTZ852005 QKC852005:QKD852005 QAG852005:QAH852005 PQK852005:PQL852005 PGO852005:PGP852005 OWS852005:OWT852005 OMW852005:OMX852005 ODA852005:ODB852005 NTE852005:NTF852005 NJI852005:NJJ852005 MZM852005:MZN852005 MPQ852005:MPR852005 MFU852005:MFV852005 LVY852005:LVZ852005 LMC852005:LMD852005 LCG852005:LCH852005 KSK852005:KSL852005 KIO852005:KIP852005 JYS852005:JYT852005 JOW852005:JOX852005 JFA852005:JFB852005 IVE852005:IVF852005 ILI852005:ILJ852005 IBM852005:IBN852005 HRQ852005:HRR852005 HHU852005:HHV852005 GXY852005:GXZ852005 GOC852005:GOD852005 GEG852005:GEH852005 FUK852005:FUL852005 FKO852005:FKP852005 FAS852005:FAT852005 EQW852005:EQX852005 EHA852005:EHB852005 DXE852005:DXF852005 DNI852005:DNJ852005 DDM852005:DDN852005 CTQ852005:CTR852005 CJU852005:CJV852005 BZY852005:BZZ852005 BQC852005:BQD852005 BGG852005:BGH852005 AWK852005:AWL852005 AMO852005:AMP852005 ACS852005:ACT852005 SW852005:SX852005 JA852005:JB852005 WVM786469:WVN786469 WLQ786469:WLR786469 WBU786469:WBV786469 VRY786469:VRZ786469 VIC786469:VID786469 UYG786469:UYH786469 UOK786469:UOL786469 UEO786469:UEP786469 TUS786469:TUT786469 TKW786469:TKX786469 TBA786469:TBB786469 SRE786469:SRF786469 SHI786469:SHJ786469 RXM786469:RXN786469 RNQ786469:RNR786469 RDU786469:RDV786469 QTY786469:QTZ786469 QKC786469:QKD786469 QAG786469:QAH786469 PQK786469:PQL786469 PGO786469:PGP786469 OWS786469:OWT786469 OMW786469:OMX786469 ODA786469:ODB786469 NTE786469:NTF786469 NJI786469:NJJ786469 MZM786469:MZN786469 MPQ786469:MPR786469 MFU786469:MFV786469 LVY786469:LVZ786469 LMC786469:LMD786469 LCG786469:LCH786469 KSK786469:KSL786469 KIO786469:KIP786469 JYS786469:JYT786469 JOW786469:JOX786469 JFA786469:JFB786469 IVE786469:IVF786469 ILI786469:ILJ786469 IBM786469:IBN786469 HRQ786469:HRR786469 HHU786469:HHV786469 GXY786469:GXZ786469 GOC786469:GOD786469 GEG786469:GEH786469 FUK786469:FUL786469 FKO786469:FKP786469 FAS786469:FAT786469 EQW786469:EQX786469 EHA786469:EHB786469 DXE786469:DXF786469 DNI786469:DNJ786469 DDM786469:DDN786469 CTQ786469:CTR786469 CJU786469:CJV786469 BZY786469:BZZ786469 BQC786469:BQD786469 BGG786469:BGH786469 AWK786469:AWL786469 AMO786469:AMP786469 ACS786469:ACT786469 SW786469:SX786469 JA786469:JB786469 WVM720933:WVN720933 WLQ720933:WLR720933 WBU720933:WBV720933 VRY720933:VRZ720933 VIC720933:VID720933 UYG720933:UYH720933 UOK720933:UOL720933 UEO720933:UEP720933 TUS720933:TUT720933 TKW720933:TKX720933 TBA720933:TBB720933 SRE720933:SRF720933 SHI720933:SHJ720933 RXM720933:RXN720933 RNQ720933:RNR720933 RDU720933:RDV720933 QTY720933:QTZ720933 QKC720933:QKD720933 QAG720933:QAH720933 PQK720933:PQL720933 PGO720933:PGP720933 OWS720933:OWT720933 OMW720933:OMX720933 ODA720933:ODB720933 NTE720933:NTF720933 NJI720933:NJJ720933 MZM720933:MZN720933 MPQ720933:MPR720933 MFU720933:MFV720933 LVY720933:LVZ720933 LMC720933:LMD720933 LCG720933:LCH720933 KSK720933:KSL720933 KIO720933:KIP720933 JYS720933:JYT720933 JOW720933:JOX720933 JFA720933:JFB720933 IVE720933:IVF720933 ILI720933:ILJ720933 IBM720933:IBN720933 HRQ720933:HRR720933 HHU720933:HHV720933 GXY720933:GXZ720933 GOC720933:GOD720933 GEG720933:GEH720933 FUK720933:FUL720933 FKO720933:FKP720933 FAS720933:FAT720933 EQW720933:EQX720933 EHA720933:EHB720933 DXE720933:DXF720933 DNI720933:DNJ720933 DDM720933:DDN720933 CTQ720933:CTR720933 CJU720933:CJV720933 BZY720933:BZZ720933 BQC720933:BQD720933 BGG720933:BGH720933 AWK720933:AWL720933 AMO720933:AMP720933 ACS720933:ACT720933 SW720933:SX720933 JA720933:JB720933 WVM655397:WVN655397 WLQ655397:WLR655397 WBU655397:WBV655397 VRY655397:VRZ655397 VIC655397:VID655397 UYG655397:UYH655397 UOK655397:UOL655397 UEO655397:UEP655397 TUS655397:TUT655397 TKW655397:TKX655397 TBA655397:TBB655397 SRE655397:SRF655397 SHI655397:SHJ655397 RXM655397:RXN655397 RNQ655397:RNR655397 RDU655397:RDV655397 QTY655397:QTZ655397 QKC655397:QKD655397 QAG655397:QAH655397 PQK655397:PQL655397 PGO655397:PGP655397 OWS655397:OWT655397 OMW655397:OMX655397 ODA655397:ODB655397 NTE655397:NTF655397 NJI655397:NJJ655397 MZM655397:MZN655397 MPQ655397:MPR655397 MFU655397:MFV655397 LVY655397:LVZ655397 LMC655397:LMD655397 LCG655397:LCH655397 KSK655397:KSL655397 KIO655397:KIP655397 JYS655397:JYT655397 JOW655397:JOX655397 JFA655397:JFB655397 IVE655397:IVF655397 ILI655397:ILJ655397 IBM655397:IBN655397 HRQ655397:HRR655397 HHU655397:HHV655397 GXY655397:GXZ655397 GOC655397:GOD655397 GEG655397:GEH655397 FUK655397:FUL655397 FKO655397:FKP655397 FAS655397:FAT655397 EQW655397:EQX655397 EHA655397:EHB655397 DXE655397:DXF655397 DNI655397:DNJ655397 DDM655397:DDN655397 CTQ655397:CTR655397 CJU655397:CJV655397 BZY655397:BZZ655397 BQC655397:BQD655397 BGG655397:BGH655397 AWK655397:AWL655397 AMO655397:AMP655397 ACS655397:ACT655397 SW655397:SX655397 JA655397:JB655397 WVM589861:WVN589861 WLQ589861:WLR589861 WBU589861:WBV589861 VRY589861:VRZ589861 VIC589861:VID589861 UYG589861:UYH589861 UOK589861:UOL589861 UEO589861:UEP589861 TUS589861:TUT589861 TKW589861:TKX589861 TBA589861:TBB589861 SRE589861:SRF589861 SHI589861:SHJ589861 RXM589861:RXN589861 RNQ589861:RNR589861 RDU589861:RDV589861 QTY589861:QTZ589861 QKC589861:QKD589861 QAG589861:QAH589861 PQK589861:PQL589861 PGO589861:PGP589861 OWS589861:OWT589861 OMW589861:OMX589861 ODA589861:ODB589861 NTE589861:NTF589861 NJI589861:NJJ589861 MZM589861:MZN589861 MPQ589861:MPR589861 MFU589861:MFV589861 LVY589861:LVZ589861 LMC589861:LMD589861 LCG589861:LCH589861 KSK589861:KSL589861 KIO589861:KIP589861 JYS589861:JYT589861 JOW589861:JOX589861 JFA589861:JFB589861 IVE589861:IVF589861 ILI589861:ILJ589861 IBM589861:IBN589861 HRQ589861:HRR589861 HHU589861:HHV589861 GXY589861:GXZ589861 GOC589861:GOD589861 GEG589861:GEH589861 FUK589861:FUL589861 FKO589861:FKP589861 FAS589861:FAT589861 EQW589861:EQX589861 EHA589861:EHB589861 DXE589861:DXF589861 DNI589861:DNJ589861 DDM589861:DDN589861 CTQ589861:CTR589861 CJU589861:CJV589861 BZY589861:BZZ589861 BQC589861:BQD589861 BGG589861:BGH589861 AWK589861:AWL589861 AMO589861:AMP589861 ACS589861:ACT589861 SW589861:SX589861 JA589861:JB589861 WVM524325:WVN524325 WLQ524325:WLR524325 WBU524325:WBV524325 VRY524325:VRZ524325 VIC524325:VID524325 UYG524325:UYH524325 UOK524325:UOL524325 UEO524325:UEP524325 TUS524325:TUT524325 TKW524325:TKX524325 TBA524325:TBB524325 SRE524325:SRF524325 SHI524325:SHJ524325 RXM524325:RXN524325 RNQ524325:RNR524325 RDU524325:RDV524325 QTY524325:QTZ524325 QKC524325:QKD524325 QAG524325:QAH524325 PQK524325:PQL524325 PGO524325:PGP524325 OWS524325:OWT524325 OMW524325:OMX524325 ODA524325:ODB524325 NTE524325:NTF524325 NJI524325:NJJ524325 MZM524325:MZN524325 MPQ524325:MPR524325 MFU524325:MFV524325 LVY524325:LVZ524325 LMC524325:LMD524325 LCG524325:LCH524325 KSK524325:KSL524325 KIO524325:KIP524325 JYS524325:JYT524325 JOW524325:JOX524325 JFA524325:JFB524325 IVE524325:IVF524325 ILI524325:ILJ524325 IBM524325:IBN524325 HRQ524325:HRR524325 HHU524325:HHV524325 GXY524325:GXZ524325 GOC524325:GOD524325 GEG524325:GEH524325 FUK524325:FUL524325 FKO524325:FKP524325 FAS524325:FAT524325 EQW524325:EQX524325 EHA524325:EHB524325 DXE524325:DXF524325 DNI524325:DNJ524325 DDM524325:DDN524325 CTQ524325:CTR524325 CJU524325:CJV524325 BZY524325:BZZ524325 BQC524325:BQD524325 BGG524325:BGH524325 AWK524325:AWL524325 AMO524325:AMP524325 ACS524325:ACT524325 SW524325:SX524325 JA524325:JB524325 WVM458789:WVN458789 WLQ458789:WLR458789 WBU458789:WBV458789 VRY458789:VRZ458789 VIC458789:VID458789 UYG458789:UYH458789 UOK458789:UOL458789 UEO458789:UEP458789 TUS458789:TUT458789 TKW458789:TKX458789 TBA458789:TBB458789 SRE458789:SRF458789 SHI458789:SHJ458789 RXM458789:RXN458789 RNQ458789:RNR458789 RDU458789:RDV458789 QTY458789:QTZ458789 QKC458789:QKD458789 QAG458789:QAH458789 PQK458789:PQL458789 PGO458789:PGP458789 OWS458789:OWT458789 OMW458789:OMX458789 ODA458789:ODB458789 NTE458789:NTF458789 NJI458789:NJJ458789 MZM458789:MZN458789 MPQ458789:MPR458789 MFU458789:MFV458789 LVY458789:LVZ458789 LMC458789:LMD458789 LCG458789:LCH458789 KSK458789:KSL458789 KIO458789:KIP458789 JYS458789:JYT458789 JOW458789:JOX458789 JFA458789:JFB458789 IVE458789:IVF458789 ILI458789:ILJ458789 IBM458789:IBN458789 HRQ458789:HRR458789 HHU458789:HHV458789 GXY458789:GXZ458789 GOC458789:GOD458789 GEG458789:GEH458789 FUK458789:FUL458789 FKO458789:FKP458789 FAS458789:FAT458789 EQW458789:EQX458789 EHA458789:EHB458789 DXE458789:DXF458789 DNI458789:DNJ458789 DDM458789:DDN458789 CTQ458789:CTR458789 CJU458789:CJV458789 BZY458789:BZZ458789 BQC458789:BQD458789 BGG458789:BGH458789 AWK458789:AWL458789 AMO458789:AMP458789 ACS458789:ACT458789 SW458789:SX458789 JA458789:JB458789 WVM393253:WVN393253 WLQ393253:WLR393253 WBU393253:WBV393253 VRY393253:VRZ393253 VIC393253:VID393253 UYG393253:UYH393253 UOK393253:UOL393253 UEO393253:UEP393253 TUS393253:TUT393253 TKW393253:TKX393253 TBA393253:TBB393253 SRE393253:SRF393253 SHI393253:SHJ393253 RXM393253:RXN393253 RNQ393253:RNR393253 RDU393253:RDV393253 QTY393253:QTZ393253 QKC393253:QKD393253 QAG393253:QAH393253 PQK393253:PQL393253 PGO393253:PGP393253 OWS393253:OWT393253 OMW393253:OMX393253 ODA393253:ODB393253 NTE393253:NTF393253 NJI393253:NJJ393253 MZM393253:MZN393253 MPQ393253:MPR393253 MFU393253:MFV393253 LVY393253:LVZ393253 LMC393253:LMD393253 LCG393253:LCH393253 KSK393253:KSL393253 KIO393253:KIP393253 JYS393253:JYT393253 JOW393253:JOX393253 JFA393253:JFB393253 IVE393253:IVF393253 ILI393253:ILJ393253 IBM393253:IBN393253 HRQ393253:HRR393253 HHU393253:HHV393253 GXY393253:GXZ393253 GOC393253:GOD393253 GEG393253:GEH393253 FUK393253:FUL393253 FKO393253:FKP393253 FAS393253:FAT393253 EQW393253:EQX393253 EHA393253:EHB393253 DXE393253:DXF393253 DNI393253:DNJ393253 DDM393253:DDN393253 CTQ393253:CTR393253 CJU393253:CJV393253 BZY393253:BZZ393253 BQC393253:BQD393253 BGG393253:BGH393253 AWK393253:AWL393253 AMO393253:AMP393253 ACS393253:ACT393253 SW393253:SX393253 JA393253:JB393253 WVM327717:WVN327717 WLQ327717:WLR327717 WBU327717:WBV327717 VRY327717:VRZ327717 VIC327717:VID327717 UYG327717:UYH327717 UOK327717:UOL327717 UEO327717:UEP327717 TUS327717:TUT327717 TKW327717:TKX327717 TBA327717:TBB327717 SRE327717:SRF327717 SHI327717:SHJ327717 RXM327717:RXN327717 RNQ327717:RNR327717 RDU327717:RDV327717 QTY327717:QTZ327717 QKC327717:QKD327717 QAG327717:QAH327717 PQK327717:PQL327717 PGO327717:PGP327717 OWS327717:OWT327717 OMW327717:OMX327717 ODA327717:ODB327717 NTE327717:NTF327717 NJI327717:NJJ327717 MZM327717:MZN327717 MPQ327717:MPR327717 MFU327717:MFV327717 LVY327717:LVZ327717 LMC327717:LMD327717 LCG327717:LCH327717 KSK327717:KSL327717 KIO327717:KIP327717 JYS327717:JYT327717 JOW327717:JOX327717 JFA327717:JFB327717 IVE327717:IVF327717 ILI327717:ILJ327717 IBM327717:IBN327717 HRQ327717:HRR327717 HHU327717:HHV327717 GXY327717:GXZ327717 GOC327717:GOD327717 GEG327717:GEH327717 FUK327717:FUL327717 FKO327717:FKP327717 FAS327717:FAT327717 EQW327717:EQX327717 EHA327717:EHB327717 DXE327717:DXF327717 DNI327717:DNJ327717 DDM327717:DDN327717 CTQ327717:CTR327717 CJU327717:CJV327717 BZY327717:BZZ327717 BQC327717:BQD327717 BGG327717:BGH327717 AWK327717:AWL327717 AMO327717:AMP327717 ACS327717:ACT327717 SW327717:SX327717 JA327717:JB327717 WVM262181:WVN262181 WLQ262181:WLR262181 WBU262181:WBV262181 VRY262181:VRZ262181 VIC262181:VID262181 UYG262181:UYH262181 UOK262181:UOL262181 UEO262181:UEP262181 TUS262181:TUT262181 TKW262181:TKX262181 TBA262181:TBB262181 SRE262181:SRF262181 SHI262181:SHJ262181 RXM262181:RXN262181 RNQ262181:RNR262181 RDU262181:RDV262181 QTY262181:QTZ262181 QKC262181:QKD262181 QAG262181:QAH262181 PQK262181:PQL262181 PGO262181:PGP262181 OWS262181:OWT262181 OMW262181:OMX262181 ODA262181:ODB262181 NTE262181:NTF262181 NJI262181:NJJ262181 MZM262181:MZN262181 MPQ262181:MPR262181 MFU262181:MFV262181 LVY262181:LVZ262181 LMC262181:LMD262181 LCG262181:LCH262181 KSK262181:KSL262181 KIO262181:KIP262181 JYS262181:JYT262181 JOW262181:JOX262181 JFA262181:JFB262181 IVE262181:IVF262181 ILI262181:ILJ262181 IBM262181:IBN262181 HRQ262181:HRR262181 HHU262181:HHV262181 GXY262181:GXZ262181 GOC262181:GOD262181 GEG262181:GEH262181 FUK262181:FUL262181 FKO262181:FKP262181 FAS262181:FAT262181 EQW262181:EQX262181 EHA262181:EHB262181 DXE262181:DXF262181 DNI262181:DNJ262181 DDM262181:DDN262181 CTQ262181:CTR262181 CJU262181:CJV262181 BZY262181:BZZ262181 BQC262181:BQD262181 BGG262181:BGH262181 AWK262181:AWL262181 AMO262181:AMP262181 ACS262181:ACT262181 SW262181:SX262181 JA262181:JB262181 WVM196645:WVN196645 WLQ196645:WLR196645 WBU196645:WBV196645 VRY196645:VRZ196645 VIC196645:VID196645 UYG196645:UYH196645 UOK196645:UOL196645 UEO196645:UEP196645 TUS196645:TUT196645 TKW196645:TKX196645 TBA196645:TBB196645 SRE196645:SRF196645 SHI196645:SHJ196645 RXM196645:RXN196645 RNQ196645:RNR196645 RDU196645:RDV196645 QTY196645:QTZ196645 QKC196645:QKD196645 QAG196645:QAH196645 PQK196645:PQL196645 PGO196645:PGP196645 OWS196645:OWT196645 OMW196645:OMX196645 ODA196645:ODB196645 NTE196645:NTF196645 NJI196645:NJJ196645 MZM196645:MZN196645 MPQ196645:MPR196645 MFU196645:MFV196645 LVY196645:LVZ196645 LMC196645:LMD196645 LCG196645:LCH196645 KSK196645:KSL196645 KIO196645:KIP196645 JYS196645:JYT196645 JOW196645:JOX196645 JFA196645:JFB196645 IVE196645:IVF196645 ILI196645:ILJ196645 IBM196645:IBN196645 HRQ196645:HRR196645 HHU196645:HHV196645 GXY196645:GXZ196645 GOC196645:GOD196645 GEG196645:GEH196645 FUK196645:FUL196645 FKO196645:FKP196645 FAS196645:FAT196645 EQW196645:EQX196645 EHA196645:EHB196645 DXE196645:DXF196645 DNI196645:DNJ196645 DDM196645:DDN196645 CTQ196645:CTR196645 CJU196645:CJV196645 BZY196645:BZZ196645 BQC196645:BQD196645 BGG196645:BGH196645 AWK196645:AWL196645 AMO196645:AMP196645 ACS196645:ACT196645 SW196645:SX196645 JA196645:JB196645 WVM131109:WVN131109 WLQ131109:WLR131109 WBU131109:WBV131109 VRY131109:VRZ131109 VIC131109:VID131109 UYG131109:UYH131109 UOK131109:UOL131109 UEO131109:UEP131109 TUS131109:TUT131109 TKW131109:TKX131109 TBA131109:TBB131109 SRE131109:SRF131109 SHI131109:SHJ131109 RXM131109:RXN131109 RNQ131109:RNR131109 RDU131109:RDV131109 QTY131109:QTZ131109 QKC131109:QKD131109 QAG131109:QAH131109 PQK131109:PQL131109 PGO131109:PGP131109 OWS131109:OWT131109 OMW131109:OMX131109 ODA131109:ODB131109 NTE131109:NTF131109 NJI131109:NJJ131109 MZM131109:MZN131109 MPQ131109:MPR131109 MFU131109:MFV131109 LVY131109:LVZ131109 LMC131109:LMD131109 LCG131109:LCH131109 KSK131109:KSL131109 KIO131109:KIP131109 JYS131109:JYT131109 JOW131109:JOX131109 JFA131109:JFB131109 IVE131109:IVF131109 ILI131109:ILJ131109 IBM131109:IBN131109 HRQ131109:HRR131109 HHU131109:HHV131109 GXY131109:GXZ131109 GOC131109:GOD131109 GEG131109:GEH131109 FUK131109:FUL131109 FKO131109:FKP131109 FAS131109:FAT131109 EQW131109:EQX131109 EHA131109:EHB131109 DXE131109:DXF131109 DNI131109:DNJ131109 DDM131109:DDN131109 CTQ131109:CTR131109 CJU131109:CJV131109 BZY131109:BZZ131109 BQC131109:BQD131109 BGG131109:BGH131109 AWK131109:AWL131109 AMO131109:AMP131109 ACS131109:ACT131109 SW131109:SX131109 JA131109:JB131109 WVM65573:WVN65573 WLQ65573:WLR65573 WBU65573:WBV65573 VRY65573:VRZ65573 VIC65573:VID65573 UYG65573:UYH65573 UOK65573:UOL65573 UEO65573:UEP65573 TUS65573:TUT65573 TKW65573:TKX65573 TBA65573:TBB65573 SRE65573:SRF65573 SHI65573:SHJ65573 RXM65573:RXN65573 RNQ65573:RNR65573 RDU65573:RDV65573 QTY65573:QTZ65573 QKC65573:QKD65573 QAG65573:QAH65573 PQK65573:PQL65573 PGO65573:PGP65573 OWS65573:OWT65573 OMW65573:OMX65573 ODA65573:ODB65573 NTE65573:NTF65573 NJI65573:NJJ65573 MZM65573:MZN65573 MPQ65573:MPR65573 MFU65573:MFV65573 LVY65573:LVZ65573 LMC65573:LMD65573 LCG65573:LCH65573 KSK65573:KSL65573 KIO65573:KIP65573 JYS65573:JYT65573 JOW65573:JOX65573 JFA65573:JFB65573 IVE65573:IVF65573 ILI65573:ILJ65573 IBM65573:IBN65573 HRQ65573:HRR65573 HHU65573:HHV65573 GXY65573:GXZ65573 GOC65573:GOD65573 GEG65573:GEH65573 FUK65573:FUL65573 FKO65573:FKP65573 FAS65573:FAT65573 EQW65573:EQX65573 EHA65573:EHB65573 DXE65573:DXF65573 DNI65573:DNJ65573 DDM65573:DDN65573 CTQ65573:CTR65573 CJU65573:CJV65573 BZY65573:BZZ65573 BQC65573:BQD65573 BGG65573:BGH65573 AWK65573:AWL65573 AMO65573:AMP65573 ACS65573:ACT65573 SW65573:SX65573 JA65573:JB65573 L65573 L131109 L196645 L262181 L327717 L393253 L458789 L524325 L589861 L655397 L720933 L786469 L852005 L917541 L983077 WVS983083:WVS983132 WLW983083:WLW983132 WCA983083:WCA983132 VSE983083:VSE983132 VII983083:VII983132 UYM983083:UYM983132 UOQ983083:UOQ983132 UEU983083:UEU983132 TUY983083:TUY983132 TLC983083:TLC983132 TBG983083:TBG983132 SRK983083:SRK983132 SHO983083:SHO983132 RXS983083:RXS983132 RNW983083:RNW983132 REA983083:REA983132 QUE983083:QUE983132 QKI983083:QKI983132 QAM983083:QAM983132 PQQ983083:PQQ983132 PGU983083:PGU983132 OWY983083:OWY983132 ONC983083:ONC983132 ODG983083:ODG983132 NTK983083:NTK983132 NJO983083:NJO983132 MZS983083:MZS983132 MPW983083:MPW983132 MGA983083:MGA983132 LWE983083:LWE983132 LMI983083:LMI983132 LCM983083:LCM983132 KSQ983083:KSQ983132 KIU983083:KIU983132 JYY983083:JYY983132 JPC983083:JPC983132 JFG983083:JFG983132 IVK983083:IVK983132 ILO983083:ILO983132 IBS983083:IBS983132 HRW983083:HRW983132 HIA983083:HIA983132 GYE983083:GYE983132 GOI983083:GOI983132 GEM983083:GEM983132 FUQ983083:FUQ983132 FKU983083:FKU983132 FAY983083:FAY983132 ERC983083:ERC983132 EHG983083:EHG983132 DXK983083:DXK983132 DNO983083:DNO983132 DDS983083:DDS983132 CTW983083:CTW983132 CKA983083:CKA983132 CAE983083:CAE983132 BQI983083:BQI983132 BGM983083:BGM983132 AWQ983083:AWQ983132 AMU983083:AMU983132 ACY983083:ACY983132 TC983083:TC983132 JG983083:JG983132 WVS917547:WVS917596 WLW917547:WLW917596 WCA917547:WCA917596 VSE917547:VSE917596 VII917547:VII917596 UYM917547:UYM917596 UOQ917547:UOQ917596 UEU917547:UEU917596 TUY917547:TUY917596 TLC917547:TLC917596 TBG917547:TBG917596 SRK917547:SRK917596 SHO917547:SHO917596 RXS917547:RXS917596 RNW917547:RNW917596 REA917547:REA917596 QUE917547:QUE917596 QKI917547:QKI917596 QAM917547:QAM917596 PQQ917547:PQQ917596 PGU917547:PGU917596 OWY917547:OWY917596 ONC917547:ONC917596 ODG917547:ODG917596 NTK917547:NTK917596 NJO917547:NJO917596 MZS917547:MZS917596 MPW917547:MPW917596 MGA917547:MGA917596 LWE917547:LWE917596 LMI917547:LMI917596 LCM917547:LCM917596 KSQ917547:KSQ917596 KIU917547:KIU917596 JYY917547:JYY917596 JPC917547:JPC917596 JFG917547:JFG917596 IVK917547:IVK917596 ILO917547:ILO917596 IBS917547:IBS917596 HRW917547:HRW917596 HIA917547:HIA917596 GYE917547:GYE917596 GOI917547:GOI917596 GEM917547:GEM917596 FUQ917547:FUQ917596 FKU917547:FKU917596 FAY917547:FAY917596 ERC917547:ERC917596 EHG917547:EHG917596 DXK917547:DXK917596 DNO917547:DNO917596 DDS917547:DDS917596 CTW917547:CTW917596 CKA917547:CKA917596 CAE917547:CAE917596 BQI917547:BQI917596 BGM917547:BGM917596 AWQ917547:AWQ917596 AMU917547:AMU917596 ACY917547:ACY917596 TC917547:TC917596 JG917547:JG917596 WVS852011:WVS852060 WLW852011:WLW852060 WCA852011:WCA852060 VSE852011:VSE852060 VII852011:VII852060 UYM852011:UYM852060 UOQ852011:UOQ852060 UEU852011:UEU852060 TUY852011:TUY852060 TLC852011:TLC852060 TBG852011:TBG852060 SRK852011:SRK852060 SHO852011:SHO852060 RXS852011:RXS852060 RNW852011:RNW852060 REA852011:REA852060 QUE852011:QUE852060 QKI852011:QKI852060 QAM852011:QAM852060 PQQ852011:PQQ852060 PGU852011:PGU852060 OWY852011:OWY852060 ONC852011:ONC852060 ODG852011:ODG852060 NTK852011:NTK852060 NJO852011:NJO852060 MZS852011:MZS852060 MPW852011:MPW852060 MGA852011:MGA852060 LWE852011:LWE852060 LMI852011:LMI852060 LCM852011:LCM852060 KSQ852011:KSQ852060 KIU852011:KIU852060 JYY852011:JYY852060 JPC852011:JPC852060 JFG852011:JFG852060 IVK852011:IVK852060 ILO852011:ILO852060 IBS852011:IBS852060 HRW852011:HRW852060 HIA852011:HIA852060 GYE852011:GYE852060 GOI852011:GOI852060 GEM852011:GEM852060 FUQ852011:FUQ852060 FKU852011:FKU852060 FAY852011:FAY852060 ERC852011:ERC852060 EHG852011:EHG852060 DXK852011:DXK852060 DNO852011:DNO852060 DDS852011:DDS852060 CTW852011:CTW852060 CKA852011:CKA852060 CAE852011:CAE852060 BQI852011:BQI852060 BGM852011:BGM852060 AWQ852011:AWQ852060 AMU852011:AMU852060 ACY852011:ACY852060 TC852011:TC852060 JG852011:JG852060 WVS786475:WVS786524 WLW786475:WLW786524 WCA786475:WCA786524 VSE786475:VSE786524 VII786475:VII786524 UYM786475:UYM786524 UOQ786475:UOQ786524 UEU786475:UEU786524 TUY786475:TUY786524 TLC786475:TLC786524 TBG786475:TBG786524 SRK786475:SRK786524 SHO786475:SHO786524 RXS786475:RXS786524 RNW786475:RNW786524 REA786475:REA786524 QUE786475:QUE786524 QKI786475:QKI786524 QAM786475:QAM786524 PQQ786475:PQQ786524 PGU786475:PGU786524 OWY786475:OWY786524 ONC786475:ONC786524 ODG786475:ODG786524 NTK786475:NTK786524 NJO786475:NJO786524 MZS786475:MZS786524 MPW786475:MPW786524 MGA786475:MGA786524 LWE786475:LWE786524 LMI786475:LMI786524 LCM786475:LCM786524 KSQ786475:KSQ786524 KIU786475:KIU786524 JYY786475:JYY786524 JPC786475:JPC786524 JFG786475:JFG786524 IVK786475:IVK786524 ILO786475:ILO786524 IBS786475:IBS786524 HRW786475:HRW786524 HIA786475:HIA786524 GYE786475:GYE786524 GOI786475:GOI786524 GEM786475:GEM786524 FUQ786475:FUQ786524 FKU786475:FKU786524 FAY786475:FAY786524 ERC786475:ERC786524 EHG786475:EHG786524 DXK786475:DXK786524 DNO786475:DNO786524 DDS786475:DDS786524 CTW786475:CTW786524 CKA786475:CKA786524 CAE786475:CAE786524 BQI786475:BQI786524 BGM786475:BGM786524 AWQ786475:AWQ786524 AMU786475:AMU786524 ACY786475:ACY786524 TC786475:TC786524 JG786475:JG786524 WVS720939:WVS720988 WLW720939:WLW720988 WCA720939:WCA720988 VSE720939:VSE720988 VII720939:VII720988 UYM720939:UYM720988 UOQ720939:UOQ720988 UEU720939:UEU720988 TUY720939:TUY720988 TLC720939:TLC720988 TBG720939:TBG720988 SRK720939:SRK720988 SHO720939:SHO720988 RXS720939:RXS720988 RNW720939:RNW720988 REA720939:REA720988 QUE720939:QUE720988 QKI720939:QKI720988 QAM720939:QAM720988 PQQ720939:PQQ720988 PGU720939:PGU720988 OWY720939:OWY720988 ONC720939:ONC720988 ODG720939:ODG720988 NTK720939:NTK720988 NJO720939:NJO720988 MZS720939:MZS720988 MPW720939:MPW720988 MGA720939:MGA720988 LWE720939:LWE720988 LMI720939:LMI720988 LCM720939:LCM720988 KSQ720939:KSQ720988 KIU720939:KIU720988 JYY720939:JYY720988 JPC720939:JPC720988 JFG720939:JFG720988 IVK720939:IVK720988 ILO720939:ILO720988 IBS720939:IBS720988 HRW720939:HRW720988 HIA720939:HIA720988 GYE720939:GYE720988 GOI720939:GOI720988 GEM720939:GEM720988 FUQ720939:FUQ720988 FKU720939:FKU720988 FAY720939:FAY720988 ERC720939:ERC720988 EHG720939:EHG720988 DXK720939:DXK720988 DNO720939:DNO720988 DDS720939:DDS720988 CTW720939:CTW720988 CKA720939:CKA720988 CAE720939:CAE720988 BQI720939:BQI720988 BGM720939:BGM720988 AWQ720939:AWQ720988 AMU720939:AMU720988 ACY720939:ACY720988 TC720939:TC720988 JG720939:JG720988 WVS655403:WVS655452 WLW655403:WLW655452 WCA655403:WCA655452 VSE655403:VSE655452 VII655403:VII655452 UYM655403:UYM655452 UOQ655403:UOQ655452 UEU655403:UEU655452 TUY655403:TUY655452 TLC655403:TLC655452 TBG655403:TBG655452 SRK655403:SRK655452 SHO655403:SHO655452 RXS655403:RXS655452 RNW655403:RNW655452 REA655403:REA655452 QUE655403:QUE655452 QKI655403:QKI655452 QAM655403:QAM655452 PQQ655403:PQQ655452 PGU655403:PGU655452 OWY655403:OWY655452 ONC655403:ONC655452 ODG655403:ODG655452 NTK655403:NTK655452 NJO655403:NJO655452 MZS655403:MZS655452 MPW655403:MPW655452 MGA655403:MGA655452 LWE655403:LWE655452 LMI655403:LMI655452 LCM655403:LCM655452 KSQ655403:KSQ655452 KIU655403:KIU655452 JYY655403:JYY655452 JPC655403:JPC655452 JFG655403:JFG655452 IVK655403:IVK655452 ILO655403:ILO655452 IBS655403:IBS655452 HRW655403:HRW655452 HIA655403:HIA655452 GYE655403:GYE655452 GOI655403:GOI655452 GEM655403:GEM655452 FUQ655403:FUQ655452 FKU655403:FKU655452 FAY655403:FAY655452 ERC655403:ERC655452 EHG655403:EHG655452 DXK655403:DXK655452 DNO655403:DNO655452 DDS655403:DDS655452 CTW655403:CTW655452 CKA655403:CKA655452 CAE655403:CAE655452 BQI655403:BQI655452 BGM655403:BGM655452 AWQ655403:AWQ655452 AMU655403:AMU655452 ACY655403:ACY655452 TC655403:TC655452 JG655403:JG655452 WVS589867:WVS589916 WLW589867:WLW589916 WCA589867:WCA589916 VSE589867:VSE589916 VII589867:VII589916 UYM589867:UYM589916 UOQ589867:UOQ589916 UEU589867:UEU589916 TUY589867:TUY589916 TLC589867:TLC589916 TBG589867:TBG589916 SRK589867:SRK589916 SHO589867:SHO589916 RXS589867:RXS589916 RNW589867:RNW589916 REA589867:REA589916 QUE589867:QUE589916 QKI589867:QKI589916 QAM589867:QAM589916 PQQ589867:PQQ589916 PGU589867:PGU589916 OWY589867:OWY589916 ONC589867:ONC589916 ODG589867:ODG589916 NTK589867:NTK589916 NJO589867:NJO589916 MZS589867:MZS589916 MPW589867:MPW589916 MGA589867:MGA589916 LWE589867:LWE589916 LMI589867:LMI589916 LCM589867:LCM589916 KSQ589867:KSQ589916 KIU589867:KIU589916 JYY589867:JYY589916 JPC589867:JPC589916 JFG589867:JFG589916 IVK589867:IVK589916 ILO589867:ILO589916 IBS589867:IBS589916 HRW589867:HRW589916 HIA589867:HIA589916 GYE589867:GYE589916 GOI589867:GOI589916 GEM589867:GEM589916 FUQ589867:FUQ589916 FKU589867:FKU589916 FAY589867:FAY589916 ERC589867:ERC589916 EHG589867:EHG589916 DXK589867:DXK589916 DNO589867:DNO589916 DDS589867:DDS589916 CTW589867:CTW589916 CKA589867:CKA589916 CAE589867:CAE589916 BQI589867:BQI589916 BGM589867:BGM589916 AWQ589867:AWQ589916 AMU589867:AMU589916 ACY589867:ACY589916 TC589867:TC589916 JG589867:JG589916 WVS524331:WVS524380 WLW524331:WLW524380 WCA524331:WCA524380 VSE524331:VSE524380 VII524331:VII524380 UYM524331:UYM524380 UOQ524331:UOQ524380 UEU524331:UEU524380 TUY524331:TUY524380 TLC524331:TLC524380 TBG524331:TBG524380 SRK524331:SRK524380 SHO524331:SHO524380 RXS524331:RXS524380 RNW524331:RNW524380 REA524331:REA524380 QUE524331:QUE524380 QKI524331:QKI524380 QAM524331:QAM524380 PQQ524331:PQQ524380 PGU524331:PGU524380 OWY524331:OWY524380 ONC524331:ONC524380 ODG524331:ODG524380 NTK524331:NTK524380 NJO524331:NJO524380 MZS524331:MZS524380 MPW524331:MPW524380 MGA524331:MGA524380 LWE524331:LWE524380 LMI524331:LMI524380 LCM524331:LCM524380 KSQ524331:KSQ524380 KIU524331:KIU524380 JYY524331:JYY524380 JPC524331:JPC524380 JFG524331:JFG524380 IVK524331:IVK524380 ILO524331:ILO524380 IBS524331:IBS524380 HRW524331:HRW524380 HIA524331:HIA524380 GYE524331:GYE524380 GOI524331:GOI524380 GEM524331:GEM524380 FUQ524331:FUQ524380 FKU524331:FKU524380 FAY524331:FAY524380 ERC524331:ERC524380 EHG524331:EHG524380 DXK524331:DXK524380 DNO524331:DNO524380 DDS524331:DDS524380 CTW524331:CTW524380 CKA524331:CKA524380 CAE524331:CAE524380 BQI524331:BQI524380 BGM524331:BGM524380 AWQ524331:AWQ524380 AMU524331:AMU524380 ACY524331:ACY524380 TC524331:TC524380 JG524331:JG524380 WVS458795:WVS458844 WLW458795:WLW458844 WCA458795:WCA458844 VSE458795:VSE458844 VII458795:VII458844 UYM458795:UYM458844 UOQ458795:UOQ458844 UEU458795:UEU458844 TUY458795:TUY458844 TLC458795:TLC458844 TBG458795:TBG458844 SRK458795:SRK458844 SHO458795:SHO458844 RXS458795:RXS458844 RNW458795:RNW458844 REA458795:REA458844 QUE458795:QUE458844 QKI458795:QKI458844 QAM458795:QAM458844 PQQ458795:PQQ458844 PGU458795:PGU458844 OWY458795:OWY458844 ONC458795:ONC458844 ODG458795:ODG458844 NTK458795:NTK458844 NJO458795:NJO458844 MZS458795:MZS458844 MPW458795:MPW458844 MGA458795:MGA458844 LWE458795:LWE458844 LMI458795:LMI458844 LCM458795:LCM458844 KSQ458795:KSQ458844 KIU458795:KIU458844 JYY458795:JYY458844 JPC458795:JPC458844 JFG458795:JFG458844 IVK458795:IVK458844 ILO458795:ILO458844 IBS458795:IBS458844 HRW458795:HRW458844 HIA458795:HIA458844 GYE458795:GYE458844 GOI458795:GOI458844 GEM458795:GEM458844 FUQ458795:FUQ458844 FKU458795:FKU458844 FAY458795:FAY458844 ERC458795:ERC458844 EHG458795:EHG458844 DXK458795:DXK458844 DNO458795:DNO458844 DDS458795:DDS458844 CTW458795:CTW458844 CKA458795:CKA458844 CAE458795:CAE458844 BQI458795:BQI458844 BGM458795:BGM458844 AWQ458795:AWQ458844 AMU458795:AMU458844 ACY458795:ACY458844 TC458795:TC458844 JG458795:JG458844 WVS393259:WVS393308 WLW393259:WLW393308 WCA393259:WCA393308 VSE393259:VSE393308 VII393259:VII393308 UYM393259:UYM393308 UOQ393259:UOQ393308 UEU393259:UEU393308 TUY393259:TUY393308 TLC393259:TLC393308 TBG393259:TBG393308 SRK393259:SRK393308 SHO393259:SHO393308 RXS393259:RXS393308 RNW393259:RNW393308 REA393259:REA393308 QUE393259:QUE393308 QKI393259:QKI393308 QAM393259:QAM393308 PQQ393259:PQQ393308 PGU393259:PGU393308 OWY393259:OWY393308 ONC393259:ONC393308 ODG393259:ODG393308 NTK393259:NTK393308 NJO393259:NJO393308 MZS393259:MZS393308 MPW393259:MPW393308 MGA393259:MGA393308 LWE393259:LWE393308 LMI393259:LMI393308 LCM393259:LCM393308 KSQ393259:KSQ393308 KIU393259:KIU393308 JYY393259:JYY393308 JPC393259:JPC393308 JFG393259:JFG393308 IVK393259:IVK393308 ILO393259:ILO393308 IBS393259:IBS393308 HRW393259:HRW393308 HIA393259:HIA393308 GYE393259:GYE393308 GOI393259:GOI393308 GEM393259:GEM393308 FUQ393259:FUQ393308 FKU393259:FKU393308 FAY393259:FAY393308 ERC393259:ERC393308 EHG393259:EHG393308 DXK393259:DXK393308 DNO393259:DNO393308 DDS393259:DDS393308 CTW393259:CTW393308 CKA393259:CKA393308 CAE393259:CAE393308 BQI393259:BQI393308 BGM393259:BGM393308 AWQ393259:AWQ393308 AMU393259:AMU393308 ACY393259:ACY393308 TC393259:TC393308 JG393259:JG393308 WVS327723:WVS327772 WLW327723:WLW327772 WCA327723:WCA327772 VSE327723:VSE327772 VII327723:VII327772 UYM327723:UYM327772 UOQ327723:UOQ327772 UEU327723:UEU327772 TUY327723:TUY327772 TLC327723:TLC327772 TBG327723:TBG327772 SRK327723:SRK327772 SHO327723:SHO327772 RXS327723:RXS327772 RNW327723:RNW327772 REA327723:REA327772 QUE327723:QUE327772 QKI327723:QKI327772 QAM327723:QAM327772 PQQ327723:PQQ327772 PGU327723:PGU327772 OWY327723:OWY327772 ONC327723:ONC327772 ODG327723:ODG327772 NTK327723:NTK327772 NJO327723:NJO327772 MZS327723:MZS327772 MPW327723:MPW327772 MGA327723:MGA327772 LWE327723:LWE327772 LMI327723:LMI327772 LCM327723:LCM327772 KSQ327723:KSQ327772 KIU327723:KIU327772 JYY327723:JYY327772 JPC327723:JPC327772 JFG327723:JFG327772 IVK327723:IVK327772 ILO327723:ILO327772 IBS327723:IBS327772 HRW327723:HRW327772 HIA327723:HIA327772 GYE327723:GYE327772 GOI327723:GOI327772 GEM327723:GEM327772 FUQ327723:FUQ327772 FKU327723:FKU327772 FAY327723:FAY327772 ERC327723:ERC327772 EHG327723:EHG327772 DXK327723:DXK327772 DNO327723:DNO327772 DDS327723:DDS327772 CTW327723:CTW327772 CKA327723:CKA327772 CAE327723:CAE327772 BQI327723:BQI327772 BGM327723:BGM327772 AWQ327723:AWQ327772 AMU327723:AMU327772 ACY327723:ACY327772 TC327723:TC327772 JG327723:JG327772 WVS262187:WVS262236 WLW262187:WLW262236 WCA262187:WCA262236 VSE262187:VSE262236 VII262187:VII262236 UYM262187:UYM262236 UOQ262187:UOQ262236 UEU262187:UEU262236 TUY262187:TUY262236 TLC262187:TLC262236 TBG262187:TBG262236 SRK262187:SRK262236 SHO262187:SHO262236 RXS262187:RXS262236 RNW262187:RNW262236 REA262187:REA262236 QUE262187:QUE262236 QKI262187:QKI262236 QAM262187:QAM262236 PQQ262187:PQQ262236 PGU262187:PGU262236 OWY262187:OWY262236 ONC262187:ONC262236 ODG262187:ODG262236 NTK262187:NTK262236 NJO262187:NJO262236 MZS262187:MZS262236 MPW262187:MPW262236 MGA262187:MGA262236 LWE262187:LWE262236 LMI262187:LMI262236 LCM262187:LCM262236 KSQ262187:KSQ262236 KIU262187:KIU262236 JYY262187:JYY262236 JPC262187:JPC262236 JFG262187:JFG262236 IVK262187:IVK262236 ILO262187:ILO262236 IBS262187:IBS262236 HRW262187:HRW262236 HIA262187:HIA262236 GYE262187:GYE262236 GOI262187:GOI262236 GEM262187:GEM262236 FUQ262187:FUQ262236 FKU262187:FKU262236 FAY262187:FAY262236 ERC262187:ERC262236 EHG262187:EHG262236 DXK262187:DXK262236 DNO262187:DNO262236 DDS262187:DDS262236 CTW262187:CTW262236 CKA262187:CKA262236 CAE262187:CAE262236 BQI262187:BQI262236 BGM262187:BGM262236 AWQ262187:AWQ262236 AMU262187:AMU262236 ACY262187:ACY262236 TC262187:TC262236 JG262187:JG262236 WVS196651:WVS196700 WLW196651:WLW196700 WCA196651:WCA196700 VSE196651:VSE196700 VII196651:VII196700 UYM196651:UYM196700 UOQ196651:UOQ196700 UEU196651:UEU196700 TUY196651:TUY196700 TLC196651:TLC196700 TBG196651:TBG196700 SRK196651:SRK196700 SHO196651:SHO196700 RXS196651:RXS196700 RNW196651:RNW196700 REA196651:REA196700 QUE196651:QUE196700 QKI196651:QKI196700 QAM196651:QAM196700 PQQ196651:PQQ196700 PGU196651:PGU196700 OWY196651:OWY196700 ONC196651:ONC196700 ODG196651:ODG196700 NTK196651:NTK196700 NJO196651:NJO196700 MZS196651:MZS196700 MPW196651:MPW196700 MGA196651:MGA196700 LWE196651:LWE196700 LMI196651:LMI196700 LCM196651:LCM196700 KSQ196651:KSQ196700 KIU196651:KIU196700 JYY196651:JYY196700 JPC196651:JPC196700 JFG196651:JFG196700 IVK196651:IVK196700 ILO196651:ILO196700 IBS196651:IBS196700 HRW196651:HRW196700 HIA196651:HIA196700 GYE196651:GYE196700 GOI196651:GOI196700 GEM196651:GEM196700 FUQ196651:FUQ196700 FKU196651:FKU196700 FAY196651:FAY196700 ERC196651:ERC196700 EHG196651:EHG196700 DXK196651:DXK196700 DNO196651:DNO196700 DDS196651:DDS196700 CTW196651:CTW196700 CKA196651:CKA196700 CAE196651:CAE196700 BQI196651:BQI196700 BGM196651:BGM196700 AWQ196651:AWQ196700 AMU196651:AMU196700 ACY196651:ACY196700 TC196651:TC196700 JG196651:JG196700 WVS131115:WVS131164 WLW131115:WLW131164 WCA131115:WCA131164 VSE131115:VSE131164 VII131115:VII131164 UYM131115:UYM131164 UOQ131115:UOQ131164 UEU131115:UEU131164 TUY131115:TUY131164 TLC131115:TLC131164 TBG131115:TBG131164 SRK131115:SRK131164 SHO131115:SHO131164 RXS131115:RXS131164 RNW131115:RNW131164 REA131115:REA131164 QUE131115:QUE131164 QKI131115:QKI131164 QAM131115:QAM131164 PQQ131115:PQQ131164 PGU131115:PGU131164 OWY131115:OWY131164 ONC131115:ONC131164 ODG131115:ODG131164 NTK131115:NTK131164 NJO131115:NJO131164 MZS131115:MZS131164 MPW131115:MPW131164 MGA131115:MGA131164 LWE131115:LWE131164 LMI131115:LMI131164 LCM131115:LCM131164 KSQ131115:KSQ131164 KIU131115:KIU131164 JYY131115:JYY131164 JPC131115:JPC131164 JFG131115:JFG131164 IVK131115:IVK131164 ILO131115:ILO131164 IBS131115:IBS131164 HRW131115:HRW131164 HIA131115:HIA131164 GYE131115:GYE131164 GOI131115:GOI131164 GEM131115:GEM131164 FUQ131115:FUQ131164 FKU131115:FKU131164 FAY131115:FAY131164 ERC131115:ERC131164 EHG131115:EHG131164 DXK131115:DXK131164 DNO131115:DNO131164 DDS131115:DDS131164 CTW131115:CTW131164 CKA131115:CKA131164 CAE131115:CAE131164 BQI131115:BQI131164 BGM131115:BGM131164 AWQ131115:AWQ131164 AMU131115:AMU131164 ACY131115:ACY131164 TC131115:TC131164 JG131115:JG131164 WVS65579:WVS65628 WLW65579:WLW65628 WCA65579:WCA65628 VSE65579:VSE65628 VII65579:VII65628 UYM65579:UYM65628 UOQ65579:UOQ65628 UEU65579:UEU65628 TUY65579:TUY65628 TLC65579:TLC65628 TBG65579:TBG65628 SRK65579:SRK65628 SHO65579:SHO65628 RXS65579:RXS65628 RNW65579:RNW65628 REA65579:REA65628 QUE65579:QUE65628 QKI65579:QKI65628 QAM65579:QAM65628 PQQ65579:PQQ65628 PGU65579:PGU65628 OWY65579:OWY65628 ONC65579:ONC65628 ODG65579:ODG65628 NTK65579:NTK65628 NJO65579:NJO65628 MZS65579:MZS65628 MPW65579:MPW65628 MGA65579:MGA65628 LWE65579:LWE65628 LMI65579:LMI65628 LCM65579:LCM65628 KSQ65579:KSQ65628 KIU65579:KIU65628 JYY65579:JYY65628 JPC65579:JPC65628 JFG65579:JFG65628 IVK65579:IVK65628 ILO65579:ILO65628 IBS65579:IBS65628 HRW65579:HRW65628 HIA65579:HIA65628 GYE65579:GYE65628 GOI65579:GOI65628 GEM65579:GEM65628 FUQ65579:FUQ65628 FKU65579:FKU65628 FAY65579:FAY65628 ERC65579:ERC65628 EHG65579:EHG65628 DXK65579:DXK65628 DNO65579:DNO65628 DDS65579:DDS65628 CTW65579:CTW65628 CKA65579:CKA65628 CAE65579:CAE65628 BQI65579:BQI65628 BGM65579:BGM65628 AWQ65579:AWQ65628 AMU65579:AMU65628 ACY65579:ACY65628 TC65579:TC65628 JG65579:JG65628 WVL983083:WVM983132 WLP983083:WLQ983132 WBT983083:WBU983132 VRX983083:VRY983132 VIB983083:VIC983132 UYF983083:UYG983132 UOJ983083:UOK983132 UEN983083:UEO983132 TUR983083:TUS983132 TKV983083:TKW983132 TAZ983083:TBA983132 SRD983083:SRE983132 SHH983083:SHI983132 RXL983083:RXM983132 RNP983083:RNQ983132 RDT983083:RDU983132 QTX983083:QTY983132 QKB983083:QKC983132 QAF983083:QAG983132 PQJ983083:PQK983132 PGN983083:PGO983132 OWR983083:OWS983132 OMV983083:OMW983132 OCZ983083:ODA983132 NTD983083:NTE983132 NJH983083:NJI983132 MZL983083:MZM983132 MPP983083:MPQ983132 MFT983083:MFU983132 LVX983083:LVY983132 LMB983083:LMC983132 LCF983083:LCG983132 KSJ983083:KSK983132 KIN983083:KIO983132 JYR983083:JYS983132 JOV983083:JOW983132 JEZ983083:JFA983132 IVD983083:IVE983132 ILH983083:ILI983132 IBL983083:IBM983132 HRP983083:HRQ983132 HHT983083:HHU983132 GXX983083:GXY983132 GOB983083:GOC983132 GEF983083:GEG983132 FUJ983083:FUK983132 FKN983083:FKO983132 FAR983083:FAS983132 EQV983083:EQW983132 EGZ983083:EHA983132 DXD983083:DXE983132 DNH983083:DNI983132 DDL983083:DDM983132 CTP983083:CTQ983132 CJT983083:CJU983132 BZX983083:BZY983132 BQB983083:BQC983132 BGF983083:BGG983132 AWJ983083:AWK983132 AMN983083:AMO983132 ACR983083:ACS983132 SV983083:SW983132 IZ983083:JA983132 WVL917547:WVM917596 WLP917547:WLQ917596 WBT917547:WBU917596 VRX917547:VRY917596 VIB917547:VIC917596 UYF917547:UYG917596 UOJ917547:UOK917596 UEN917547:UEO917596 TUR917547:TUS917596 TKV917547:TKW917596 TAZ917547:TBA917596 SRD917547:SRE917596 SHH917547:SHI917596 RXL917547:RXM917596 RNP917547:RNQ917596 RDT917547:RDU917596 QTX917547:QTY917596 QKB917547:QKC917596 QAF917547:QAG917596 PQJ917547:PQK917596 PGN917547:PGO917596 OWR917547:OWS917596 OMV917547:OMW917596 OCZ917547:ODA917596 NTD917547:NTE917596 NJH917547:NJI917596 MZL917547:MZM917596 MPP917547:MPQ917596 MFT917547:MFU917596 LVX917547:LVY917596 LMB917547:LMC917596 LCF917547:LCG917596 KSJ917547:KSK917596 KIN917547:KIO917596 JYR917547:JYS917596 JOV917547:JOW917596 JEZ917547:JFA917596 IVD917547:IVE917596 ILH917547:ILI917596 IBL917547:IBM917596 HRP917547:HRQ917596 HHT917547:HHU917596 GXX917547:GXY917596 GOB917547:GOC917596 GEF917547:GEG917596 FUJ917547:FUK917596 FKN917547:FKO917596 FAR917547:FAS917596 EQV917547:EQW917596 EGZ917547:EHA917596 DXD917547:DXE917596 DNH917547:DNI917596 DDL917547:DDM917596 CTP917547:CTQ917596 CJT917547:CJU917596 BZX917547:BZY917596 BQB917547:BQC917596 BGF917547:BGG917596 AWJ917547:AWK917596 AMN917547:AMO917596 ACR917547:ACS917596 SV917547:SW917596 IZ917547:JA917596 WVL852011:WVM852060 WLP852011:WLQ852060 WBT852011:WBU852060 VRX852011:VRY852060 VIB852011:VIC852060 UYF852011:UYG852060 UOJ852011:UOK852060 UEN852011:UEO852060 TUR852011:TUS852060 TKV852011:TKW852060 TAZ852011:TBA852060 SRD852011:SRE852060 SHH852011:SHI852060 RXL852011:RXM852060 RNP852011:RNQ852060 RDT852011:RDU852060 QTX852011:QTY852060 QKB852011:QKC852060 QAF852011:QAG852060 PQJ852011:PQK852060 PGN852011:PGO852060 OWR852011:OWS852060 OMV852011:OMW852060 OCZ852011:ODA852060 NTD852011:NTE852060 NJH852011:NJI852060 MZL852011:MZM852060 MPP852011:MPQ852060 MFT852011:MFU852060 LVX852011:LVY852060 LMB852011:LMC852060 LCF852011:LCG852060 KSJ852011:KSK852060 KIN852011:KIO852060 JYR852011:JYS852060 JOV852011:JOW852060 JEZ852011:JFA852060 IVD852011:IVE852060 ILH852011:ILI852060 IBL852011:IBM852060 HRP852011:HRQ852060 HHT852011:HHU852060 GXX852011:GXY852060 GOB852011:GOC852060 GEF852011:GEG852060 FUJ852011:FUK852060 FKN852011:FKO852060 FAR852011:FAS852060 EQV852011:EQW852060 EGZ852011:EHA852060 DXD852011:DXE852060 DNH852011:DNI852060 DDL852011:DDM852060 CTP852011:CTQ852060 CJT852011:CJU852060 BZX852011:BZY852060 BQB852011:BQC852060 BGF852011:BGG852060 AWJ852011:AWK852060 AMN852011:AMO852060 ACR852011:ACS852060 SV852011:SW852060 IZ852011:JA852060 WVL786475:WVM786524 WLP786475:WLQ786524 WBT786475:WBU786524 VRX786475:VRY786524 VIB786475:VIC786524 UYF786475:UYG786524 UOJ786475:UOK786524 UEN786475:UEO786524 TUR786475:TUS786524 TKV786475:TKW786524 TAZ786475:TBA786524 SRD786475:SRE786524 SHH786475:SHI786524 RXL786475:RXM786524 RNP786475:RNQ786524 RDT786475:RDU786524 QTX786475:QTY786524 QKB786475:QKC786524 QAF786475:QAG786524 PQJ786475:PQK786524 PGN786475:PGO786524 OWR786475:OWS786524 OMV786475:OMW786524 OCZ786475:ODA786524 NTD786475:NTE786524 NJH786475:NJI786524 MZL786475:MZM786524 MPP786475:MPQ786524 MFT786475:MFU786524 LVX786475:LVY786524 LMB786475:LMC786524 LCF786475:LCG786524 KSJ786475:KSK786524 KIN786475:KIO786524 JYR786475:JYS786524 JOV786475:JOW786524 JEZ786475:JFA786524 IVD786475:IVE786524 ILH786475:ILI786524 IBL786475:IBM786524 HRP786475:HRQ786524 HHT786475:HHU786524 GXX786475:GXY786524 GOB786475:GOC786524 GEF786475:GEG786524 FUJ786475:FUK786524 FKN786475:FKO786524 FAR786475:FAS786524 EQV786475:EQW786524 EGZ786475:EHA786524 DXD786475:DXE786524 DNH786475:DNI786524 DDL786475:DDM786524 CTP786475:CTQ786524 CJT786475:CJU786524 BZX786475:BZY786524 BQB786475:BQC786524 BGF786475:BGG786524 AWJ786475:AWK786524 AMN786475:AMO786524 ACR786475:ACS786524 SV786475:SW786524 IZ786475:JA786524 WVL720939:WVM720988 WLP720939:WLQ720988 WBT720939:WBU720988 VRX720939:VRY720988 VIB720939:VIC720988 UYF720939:UYG720988 UOJ720939:UOK720988 UEN720939:UEO720988 TUR720939:TUS720988 TKV720939:TKW720988 TAZ720939:TBA720988 SRD720939:SRE720988 SHH720939:SHI720988 RXL720939:RXM720988 RNP720939:RNQ720988 RDT720939:RDU720988 QTX720939:QTY720988 QKB720939:QKC720988 QAF720939:QAG720988 PQJ720939:PQK720988 PGN720939:PGO720988 OWR720939:OWS720988 OMV720939:OMW720988 OCZ720939:ODA720988 NTD720939:NTE720988 NJH720939:NJI720988 MZL720939:MZM720988 MPP720939:MPQ720988 MFT720939:MFU720988 LVX720939:LVY720988 LMB720939:LMC720988 LCF720939:LCG720988 KSJ720939:KSK720988 KIN720939:KIO720988 JYR720939:JYS720988 JOV720939:JOW720988 JEZ720939:JFA720988 IVD720939:IVE720988 ILH720939:ILI720988 IBL720939:IBM720988 HRP720939:HRQ720988 HHT720939:HHU720988 GXX720939:GXY720988 GOB720939:GOC720988 GEF720939:GEG720988 FUJ720939:FUK720988 FKN720939:FKO720988 FAR720939:FAS720988 EQV720939:EQW720988 EGZ720939:EHA720988 DXD720939:DXE720988 DNH720939:DNI720988 DDL720939:DDM720988 CTP720939:CTQ720988 CJT720939:CJU720988 BZX720939:BZY720988 BQB720939:BQC720988 BGF720939:BGG720988 AWJ720939:AWK720988 AMN720939:AMO720988 ACR720939:ACS720988 SV720939:SW720988 IZ720939:JA720988 WVL655403:WVM655452 WLP655403:WLQ655452 WBT655403:WBU655452 VRX655403:VRY655452 VIB655403:VIC655452 UYF655403:UYG655452 UOJ655403:UOK655452 UEN655403:UEO655452 TUR655403:TUS655452 TKV655403:TKW655452 TAZ655403:TBA655452 SRD655403:SRE655452 SHH655403:SHI655452 RXL655403:RXM655452 RNP655403:RNQ655452 RDT655403:RDU655452 QTX655403:QTY655452 QKB655403:QKC655452 QAF655403:QAG655452 PQJ655403:PQK655452 PGN655403:PGO655452 OWR655403:OWS655452 OMV655403:OMW655452 OCZ655403:ODA655452 NTD655403:NTE655452 NJH655403:NJI655452 MZL655403:MZM655452 MPP655403:MPQ655452 MFT655403:MFU655452 LVX655403:LVY655452 LMB655403:LMC655452 LCF655403:LCG655452 KSJ655403:KSK655452 KIN655403:KIO655452 JYR655403:JYS655452 JOV655403:JOW655452 JEZ655403:JFA655452 IVD655403:IVE655452 ILH655403:ILI655452 IBL655403:IBM655452 HRP655403:HRQ655452 HHT655403:HHU655452 GXX655403:GXY655452 GOB655403:GOC655452 GEF655403:GEG655452 FUJ655403:FUK655452 FKN655403:FKO655452 FAR655403:FAS655452 EQV655403:EQW655452 EGZ655403:EHA655452 DXD655403:DXE655452 DNH655403:DNI655452 DDL655403:DDM655452 CTP655403:CTQ655452 CJT655403:CJU655452 BZX655403:BZY655452 BQB655403:BQC655452 BGF655403:BGG655452 AWJ655403:AWK655452 AMN655403:AMO655452 ACR655403:ACS655452 SV655403:SW655452 IZ655403:JA655452 WVL589867:WVM589916 WLP589867:WLQ589916 WBT589867:WBU589916 VRX589867:VRY589916 VIB589867:VIC589916 UYF589867:UYG589916 UOJ589867:UOK589916 UEN589867:UEO589916 TUR589867:TUS589916 TKV589867:TKW589916 TAZ589867:TBA589916 SRD589867:SRE589916 SHH589867:SHI589916 RXL589867:RXM589916 RNP589867:RNQ589916 RDT589867:RDU589916 QTX589867:QTY589916 QKB589867:QKC589916 QAF589867:QAG589916 PQJ589867:PQK589916 PGN589867:PGO589916 OWR589867:OWS589916 OMV589867:OMW589916 OCZ589867:ODA589916 NTD589867:NTE589916 NJH589867:NJI589916 MZL589867:MZM589916 MPP589867:MPQ589916 MFT589867:MFU589916 LVX589867:LVY589916 LMB589867:LMC589916 LCF589867:LCG589916 KSJ589867:KSK589916 KIN589867:KIO589916 JYR589867:JYS589916 JOV589867:JOW589916 JEZ589867:JFA589916 IVD589867:IVE589916 ILH589867:ILI589916 IBL589867:IBM589916 HRP589867:HRQ589916 HHT589867:HHU589916 GXX589867:GXY589916 GOB589867:GOC589916 GEF589867:GEG589916 FUJ589867:FUK589916 FKN589867:FKO589916 FAR589867:FAS589916 EQV589867:EQW589916 EGZ589867:EHA589916 DXD589867:DXE589916 DNH589867:DNI589916 DDL589867:DDM589916 CTP589867:CTQ589916 CJT589867:CJU589916 BZX589867:BZY589916 BQB589867:BQC589916 BGF589867:BGG589916 AWJ589867:AWK589916 AMN589867:AMO589916 ACR589867:ACS589916 SV589867:SW589916 IZ589867:JA589916 WVL524331:WVM524380 WLP524331:WLQ524380 WBT524331:WBU524380 VRX524331:VRY524380 VIB524331:VIC524380 UYF524331:UYG524380 UOJ524331:UOK524380 UEN524331:UEO524380 TUR524331:TUS524380 TKV524331:TKW524380 TAZ524331:TBA524380 SRD524331:SRE524380 SHH524331:SHI524380 RXL524331:RXM524380 RNP524331:RNQ524380 RDT524331:RDU524380 QTX524331:QTY524380 QKB524331:QKC524380 QAF524331:QAG524380 PQJ524331:PQK524380 PGN524331:PGO524380 OWR524331:OWS524380 OMV524331:OMW524380 OCZ524331:ODA524380 NTD524331:NTE524380 NJH524331:NJI524380 MZL524331:MZM524380 MPP524331:MPQ524380 MFT524331:MFU524380 LVX524331:LVY524380 LMB524331:LMC524380 LCF524331:LCG524380 KSJ524331:KSK524380 KIN524331:KIO524380 JYR524331:JYS524380 JOV524331:JOW524380 JEZ524331:JFA524380 IVD524331:IVE524380 ILH524331:ILI524380 IBL524331:IBM524380 HRP524331:HRQ524380 HHT524331:HHU524380 GXX524331:GXY524380 GOB524331:GOC524380 GEF524331:GEG524380 FUJ524331:FUK524380 FKN524331:FKO524380 FAR524331:FAS524380 EQV524331:EQW524380 EGZ524331:EHA524380 DXD524331:DXE524380 DNH524331:DNI524380 DDL524331:DDM524380 CTP524331:CTQ524380 CJT524331:CJU524380 BZX524331:BZY524380 BQB524331:BQC524380 BGF524331:BGG524380 AWJ524331:AWK524380 AMN524331:AMO524380 ACR524331:ACS524380 SV524331:SW524380 IZ524331:JA524380 WVL458795:WVM458844 WLP458795:WLQ458844 WBT458795:WBU458844 VRX458795:VRY458844 VIB458795:VIC458844 UYF458795:UYG458844 UOJ458795:UOK458844 UEN458795:UEO458844 TUR458795:TUS458844 TKV458795:TKW458844 TAZ458795:TBA458844 SRD458795:SRE458844 SHH458795:SHI458844 RXL458795:RXM458844 RNP458795:RNQ458844 RDT458795:RDU458844 QTX458795:QTY458844 QKB458795:QKC458844 QAF458795:QAG458844 PQJ458795:PQK458844 PGN458795:PGO458844 OWR458795:OWS458844 OMV458795:OMW458844 OCZ458795:ODA458844 NTD458795:NTE458844 NJH458795:NJI458844 MZL458795:MZM458844 MPP458795:MPQ458844 MFT458795:MFU458844 LVX458795:LVY458844 LMB458795:LMC458844 LCF458795:LCG458844 KSJ458795:KSK458844 KIN458795:KIO458844 JYR458795:JYS458844 JOV458795:JOW458844 JEZ458795:JFA458844 IVD458795:IVE458844 ILH458795:ILI458844 IBL458795:IBM458844 HRP458795:HRQ458844 HHT458795:HHU458844 GXX458795:GXY458844 GOB458795:GOC458844 GEF458795:GEG458844 FUJ458795:FUK458844 FKN458795:FKO458844 FAR458795:FAS458844 EQV458795:EQW458844 EGZ458795:EHA458844 DXD458795:DXE458844 DNH458795:DNI458844 DDL458795:DDM458844 CTP458795:CTQ458844 CJT458795:CJU458844 BZX458795:BZY458844 BQB458795:BQC458844 BGF458795:BGG458844 AWJ458795:AWK458844 AMN458795:AMO458844 ACR458795:ACS458844 SV458795:SW458844 IZ458795:JA458844 WVL393259:WVM393308 WLP393259:WLQ393308 WBT393259:WBU393308 VRX393259:VRY393308 VIB393259:VIC393308 UYF393259:UYG393308 UOJ393259:UOK393308 UEN393259:UEO393308 TUR393259:TUS393308 TKV393259:TKW393308 TAZ393259:TBA393308 SRD393259:SRE393308 SHH393259:SHI393308 RXL393259:RXM393308 RNP393259:RNQ393308 RDT393259:RDU393308 QTX393259:QTY393308 QKB393259:QKC393308 QAF393259:QAG393308 PQJ393259:PQK393308 PGN393259:PGO393308 OWR393259:OWS393308 OMV393259:OMW393308 OCZ393259:ODA393308 NTD393259:NTE393308 NJH393259:NJI393308 MZL393259:MZM393308 MPP393259:MPQ393308 MFT393259:MFU393308 LVX393259:LVY393308 LMB393259:LMC393308 LCF393259:LCG393308 KSJ393259:KSK393308 KIN393259:KIO393308 JYR393259:JYS393308 JOV393259:JOW393308 JEZ393259:JFA393308 IVD393259:IVE393308 ILH393259:ILI393308 IBL393259:IBM393308 HRP393259:HRQ393308 HHT393259:HHU393308 GXX393259:GXY393308 GOB393259:GOC393308 GEF393259:GEG393308 FUJ393259:FUK393308 FKN393259:FKO393308 FAR393259:FAS393308 EQV393259:EQW393308 EGZ393259:EHA393308 DXD393259:DXE393308 DNH393259:DNI393308 DDL393259:DDM393308 CTP393259:CTQ393308 CJT393259:CJU393308 BZX393259:BZY393308 BQB393259:BQC393308 BGF393259:BGG393308 AWJ393259:AWK393308 AMN393259:AMO393308 ACR393259:ACS393308 SV393259:SW393308 IZ393259:JA393308 WVL327723:WVM327772 WLP327723:WLQ327772 WBT327723:WBU327772 VRX327723:VRY327772 VIB327723:VIC327772 UYF327723:UYG327772 UOJ327723:UOK327772 UEN327723:UEO327772 TUR327723:TUS327772 TKV327723:TKW327772 TAZ327723:TBA327772 SRD327723:SRE327772 SHH327723:SHI327772 RXL327723:RXM327772 RNP327723:RNQ327772 RDT327723:RDU327772 QTX327723:QTY327772 QKB327723:QKC327772 QAF327723:QAG327772 PQJ327723:PQK327772 PGN327723:PGO327772 OWR327723:OWS327772 OMV327723:OMW327772 OCZ327723:ODA327772 NTD327723:NTE327772 NJH327723:NJI327772 MZL327723:MZM327772 MPP327723:MPQ327772 MFT327723:MFU327772 LVX327723:LVY327772 LMB327723:LMC327772 LCF327723:LCG327772 KSJ327723:KSK327772 KIN327723:KIO327772 JYR327723:JYS327772 JOV327723:JOW327772 JEZ327723:JFA327772 IVD327723:IVE327772 ILH327723:ILI327772 IBL327723:IBM327772 HRP327723:HRQ327772 HHT327723:HHU327772 GXX327723:GXY327772 GOB327723:GOC327772 GEF327723:GEG327772 FUJ327723:FUK327772 FKN327723:FKO327772 FAR327723:FAS327772 EQV327723:EQW327772 EGZ327723:EHA327772 DXD327723:DXE327772 DNH327723:DNI327772 DDL327723:DDM327772 CTP327723:CTQ327772 CJT327723:CJU327772 BZX327723:BZY327772 BQB327723:BQC327772 BGF327723:BGG327772 AWJ327723:AWK327772 AMN327723:AMO327772 ACR327723:ACS327772 SV327723:SW327772 IZ327723:JA327772 WVL262187:WVM262236 WLP262187:WLQ262236 WBT262187:WBU262236 VRX262187:VRY262236 VIB262187:VIC262236 UYF262187:UYG262236 UOJ262187:UOK262236 UEN262187:UEO262236 TUR262187:TUS262236 TKV262187:TKW262236 TAZ262187:TBA262236 SRD262187:SRE262236 SHH262187:SHI262236 RXL262187:RXM262236 RNP262187:RNQ262236 RDT262187:RDU262236 QTX262187:QTY262236 QKB262187:QKC262236 QAF262187:QAG262236 PQJ262187:PQK262236 PGN262187:PGO262236 OWR262187:OWS262236 OMV262187:OMW262236 OCZ262187:ODA262236 NTD262187:NTE262236 NJH262187:NJI262236 MZL262187:MZM262236 MPP262187:MPQ262236 MFT262187:MFU262236 LVX262187:LVY262236 LMB262187:LMC262236 LCF262187:LCG262236 KSJ262187:KSK262236 KIN262187:KIO262236 JYR262187:JYS262236 JOV262187:JOW262236 JEZ262187:JFA262236 IVD262187:IVE262236 ILH262187:ILI262236 IBL262187:IBM262236 HRP262187:HRQ262236 HHT262187:HHU262236 GXX262187:GXY262236 GOB262187:GOC262236 GEF262187:GEG262236 FUJ262187:FUK262236 FKN262187:FKO262236 FAR262187:FAS262236 EQV262187:EQW262236 EGZ262187:EHA262236 DXD262187:DXE262236 DNH262187:DNI262236 DDL262187:DDM262236 CTP262187:CTQ262236 CJT262187:CJU262236 BZX262187:BZY262236 BQB262187:BQC262236 BGF262187:BGG262236 AWJ262187:AWK262236 AMN262187:AMO262236 ACR262187:ACS262236 SV262187:SW262236 IZ262187:JA262236 WVL196651:WVM196700 WLP196651:WLQ196700 WBT196651:WBU196700 VRX196651:VRY196700 VIB196651:VIC196700 UYF196651:UYG196700 UOJ196651:UOK196700 UEN196651:UEO196700 TUR196651:TUS196700 TKV196651:TKW196700 TAZ196651:TBA196700 SRD196651:SRE196700 SHH196651:SHI196700 RXL196651:RXM196700 RNP196651:RNQ196700 RDT196651:RDU196700 QTX196651:QTY196700 QKB196651:QKC196700 QAF196651:QAG196700 PQJ196651:PQK196700 PGN196651:PGO196700 OWR196651:OWS196700 OMV196651:OMW196700 OCZ196651:ODA196700 NTD196651:NTE196700 NJH196651:NJI196700 MZL196651:MZM196700 MPP196651:MPQ196700 MFT196651:MFU196700 LVX196651:LVY196700 LMB196651:LMC196700 LCF196651:LCG196700 KSJ196651:KSK196700 KIN196651:KIO196700 JYR196651:JYS196700 JOV196651:JOW196700 JEZ196651:JFA196700 IVD196651:IVE196700 ILH196651:ILI196700 IBL196651:IBM196700 HRP196651:HRQ196700 HHT196651:HHU196700 GXX196651:GXY196700 GOB196651:GOC196700 GEF196651:GEG196700 FUJ196651:FUK196700 FKN196651:FKO196700 FAR196651:FAS196700 EQV196651:EQW196700 EGZ196651:EHA196700 DXD196651:DXE196700 DNH196651:DNI196700 DDL196651:DDM196700 CTP196651:CTQ196700 CJT196651:CJU196700 BZX196651:BZY196700 BQB196651:BQC196700 BGF196651:BGG196700 AWJ196651:AWK196700 AMN196651:AMO196700 ACR196651:ACS196700 SV196651:SW196700 IZ196651:JA196700 WVL131115:WVM131164 WLP131115:WLQ131164 WBT131115:WBU131164 VRX131115:VRY131164 VIB131115:VIC131164 UYF131115:UYG131164 UOJ131115:UOK131164 UEN131115:UEO131164 TUR131115:TUS131164 TKV131115:TKW131164 TAZ131115:TBA131164 SRD131115:SRE131164 SHH131115:SHI131164 RXL131115:RXM131164 RNP131115:RNQ131164 RDT131115:RDU131164 QTX131115:QTY131164 QKB131115:QKC131164 QAF131115:QAG131164 PQJ131115:PQK131164 PGN131115:PGO131164 OWR131115:OWS131164 OMV131115:OMW131164 OCZ131115:ODA131164 NTD131115:NTE131164 NJH131115:NJI131164 MZL131115:MZM131164 MPP131115:MPQ131164 MFT131115:MFU131164 LVX131115:LVY131164 LMB131115:LMC131164 LCF131115:LCG131164 KSJ131115:KSK131164 KIN131115:KIO131164 JYR131115:JYS131164 JOV131115:JOW131164 JEZ131115:JFA131164 IVD131115:IVE131164 ILH131115:ILI131164 IBL131115:IBM131164 HRP131115:HRQ131164 HHT131115:HHU131164 GXX131115:GXY131164 GOB131115:GOC131164 GEF131115:GEG131164 FUJ131115:FUK131164 FKN131115:FKO131164 FAR131115:FAS131164 EQV131115:EQW131164 EGZ131115:EHA131164 DXD131115:DXE131164 DNH131115:DNI131164 DDL131115:DDM131164 CTP131115:CTQ131164 CJT131115:CJU131164 BZX131115:BZY131164 BQB131115:BQC131164 BGF131115:BGG131164 AWJ131115:AWK131164 AMN131115:AMO131164 ACR131115:ACS131164 SV131115:SW131164 IZ131115:JA131164 WVL65579:WVM65628 WLP65579:WLQ65628 WBT65579:WBU65628 VRX65579:VRY65628 VIB65579:VIC65628 UYF65579:UYG65628 UOJ65579:UOK65628 UEN65579:UEO65628 TUR65579:TUS65628 TKV65579:TKW65628 TAZ65579:TBA65628 SRD65579:SRE65628 SHH65579:SHI65628 RXL65579:RXM65628 RNP65579:RNQ65628 RDT65579:RDU65628 QTX65579:QTY65628 QKB65579:QKC65628 QAF65579:QAG65628 PQJ65579:PQK65628 PGN65579:PGO65628 OWR65579:OWS65628 OMV65579:OMW65628 OCZ65579:ODA65628 NTD65579:NTE65628 NJH65579:NJI65628 MZL65579:MZM65628 MPP65579:MPQ65628 MFT65579:MFU65628 LVX65579:LVY65628 LMB65579:LMC65628 LCF65579:LCG65628 KSJ65579:KSK65628 KIN65579:KIO65628 JYR65579:JYS65628 JOV65579:JOW65628 JEZ65579:JFA65628 IVD65579:IVE65628 ILH65579:ILI65628 IBL65579:IBM65628 HRP65579:HRQ65628 HHT65579:HHU65628 GXX65579:GXY65628 GOB65579:GOC65628 GEF65579:GEG65628 FUJ65579:FUK65628 FKN65579:FKO65628 FAR65579:FAS65628 EQV65579:EQW65628 EGZ65579:EHA65628 DXD65579:DXE65628 DNH65579:DNI65628 DDL65579:DDM65628 CTP65579:CTQ65628 CJT65579:CJU65628 BZX65579:BZY65628 BQB65579:BQC65628 BGF65579:BGG65628 AWJ65579:AWK65628 AMN65579:AMO65628 ACR65579:ACS65628 SV65579:SW65628 IZ65579:JA65628 WVT983077 WLX983077 WCB983077 VSF983077 VIJ983077 UYN983077 UOR983077 UEV983077 TUZ983077 TLD983077 TBH983077 SRL983077 SHP983077 RXT983077 RNX983077 REB983077 QUF983077 QKJ983077 QAN983077 PQR983077 PGV983077 OWZ983077 OND983077 ODH983077 NTL983077 NJP983077 MZT983077 MPX983077 MGB983077 LWF983077 LMJ983077 LCN983077 KSR983077 KIV983077 JYZ983077 JPD983077 JFH983077 IVL983077 ILP983077 IBT983077 HRX983077 HIB983077 GYF983077 GOJ983077 GEN983077 FUR983077 FKV983077 FAZ983077 ERD983077 EHH983077 DXL983077 DNP983077 DDT983077 CTX983077 CKB983077 CAF983077 BQJ983077 BGN983077 AWR983077 AMV983077 ACZ983077 TD983077 JH983077 WVT917541 WLX917541 WCB917541 VSF917541 VIJ917541 UYN917541 UOR917541 UEV917541 TUZ917541 TLD917541 TBH917541 SRL917541 SHP917541 RXT917541 RNX917541 REB917541 QUF917541 QKJ917541 QAN917541 PQR917541 PGV917541 OWZ917541 OND917541 ODH917541 NTL917541 NJP917541 MZT917541 MPX917541 MGB917541 LWF917541 LMJ917541 LCN917541 KSR917541 KIV917541 JYZ917541 JPD917541 JFH917541 IVL917541 ILP917541 IBT917541 HRX917541 HIB917541 GYF917541 GOJ917541 GEN917541 FUR917541 FKV917541 FAZ917541 ERD917541 EHH917541 DXL917541 DNP917541 DDT917541 CTX917541 CKB917541 CAF917541 BQJ917541 BGN917541 AWR917541 AMV917541 ACZ917541 TD917541 JH917541 WVT852005 WLX852005 WCB852005 VSF852005 VIJ852005 UYN852005 UOR852005 UEV852005 TUZ852005 TLD852005 TBH852005 SRL852005 SHP852005 RXT852005 RNX852005 REB852005 QUF852005 QKJ852005 QAN852005 PQR852005 PGV852005 OWZ852005 OND852005 ODH852005 NTL852005 NJP852005 MZT852005 MPX852005 MGB852005 LWF852005 LMJ852005 LCN852005 KSR852005 KIV852005 JYZ852005 JPD852005 JFH852005 IVL852005 ILP852005 IBT852005 HRX852005 HIB852005 GYF852005 GOJ852005 GEN852005 FUR852005 FKV852005 FAZ852005 ERD852005 EHH852005 DXL852005 DNP852005 DDT852005 CTX852005 CKB852005 CAF852005 BQJ852005 BGN852005 AWR852005 AMV852005 ACZ852005 TD852005 JH852005 WVT786469 WLX786469 WCB786469 VSF786469 VIJ786469 UYN786469 UOR786469 UEV786469 TUZ786469 TLD786469 TBH786469 SRL786469 SHP786469 RXT786469 RNX786469 REB786469 QUF786469 QKJ786469 QAN786469 PQR786469 PGV786469 OWZ786469 OND786469 ODH786469 NTL786469 NJP786469 MZT786469 MPX786469 MGB786469 LWF786469 LMJ786469 LCN786469 KSR786469 KIV786469 JYZ786469 JPD786469 JFH786469 IVL786469 ILP786469 IBT786469 HRX786469 HIB786469 GYF786469 GOJ786469 GEN786469 FUR786469 FKV786469 FAZ786469 ERD786469 EHH786469 DXL786469 DNP786469 DDT786469 CTX786469 CKB786469 CAF786469 BQJ786469 BGN786469 AWR786469 AMV786469 ACZ786469 TD786469 JH786469 WVT720933 WLX720933 WCB720933 VSF720933 VIJ720933 UYN720933 UOR720933 UEV720933 TUZ720933 TLD720933 TBH720933 SRL720933 SHP720933 RXT720933 RNX720933 REB720933 QUF720933 QKJ720933 QAN720933 PQR720933 PGV720933 OWZ720933 OND720933 ODH720933 NTL720933 NJP720933 MZT720933 MPX720933 MGB720933 LWF720933 LMJ720933 LCN720933 KSR720933 KIV720933 JYZ720933 JPD720933 JFH720933 IVL720933 ILP720933 IBT720933 HRX720933 HIB720933 GYF720933 GOJ720933 GEN720933 FUR720933 FKV720933 FAZ720933 ERD720933 EHH720933 DXL720933 DNP720933 DDT720933 CTX720933 CKB720933 CAF720933 BQJ720933 BGN720933 AWR720933 AMV720933 ACZ720933 TD720933 JH720933 WVT655397 WLX655397 WCB655397 VSF655397 VIJ655397 UYN655397 UOR655397 UEV655397 TUZ655397 TLD655397 TBH655397 SRL655397 SHP655397 RXT655397 RNX655397 REB655397 QUF655397 QKJ655397 QAN655397 PQR655397 PGV655397 OWZ655397 OND655397 ODH655397 NTL655397 NJP655397 MZT655397 MPX655397 MGB655397 LWF655397 LMJ655397 LCN655397 KSR655397 KIV655397 JYZ655397 JPD655397 JFH655397 IVL655397 ILP655397 IBT655397 HRX655397 HIB655397 GYF655397 GOJ655397 GEN655397 FUR655397 FKV655397 FAZ655397 ERD655397 EHH655397 DXL655397 DNP655397 DDT655397 CTX655397 CKB655397 CAF655397 BQJ655397 BGN655397 AWR655397 AMV655397 ACZ655397 TD655397 JH655397 WVT589861 WLX589861 WCB589861 VSF589861 VIJ589861 UYN589861 UOR589861 UEV589861 TUZ589861 TLD589861 TBH589861 SRL589861 SHP589861 RXT589861 RNX589861 REB589861 QUF589861 QKJ589861 QAN589861 PQR589861 PGV589861 OWZ589861 OND589861 ODH589861 NTL589861 NJP589861 MZT589861 MPX589861 MGB589861 LWF589861 LMJ589861 LCN589861 KSR589861 KIV589861 JYZ589861 JPD589861 JFH589861 IVL589861 ILP589861 IBT589861 HRX589861 HIB589861 GYF589861 GOJ589861 GEN589861 FUR589861 FKV589861 FAZ589861 ERD589861 EHH589861 DXL589861 DNP589861 DDT589861 CTX589861 CKB589861 CAF589861 BQJ589861 BGN589861 AWR589861 AMV589861 ACZ589861 TD589861 JH589861 WVT524325 WLX524325 WCB524325 VSF524325 VIJ524325 UYN524325 UOR524325 UEV524325 TUZ524325 TLD524325 TBH524325 SRL524325 SHP524325 RXT524325 RNX524325 REB524325 QUF524325 QKJ524325 QAN524325 PQR524325 PGV524325 OWZ524325 OND524325 ODH524325 NTL524325 NJP524325 MZT524325 MPX524325 MGB524325 LWF524325 LMJ524325 LCN524325 KSR524325 KIV524325 JYZ524325 JPD524325 JFH524325 IVL524325 ILP524325 IBT524325 HRX524325 HIB524325 GYF524325 GOJ524325 GEN524325 FUR524325 FKV524325 FAZ524325 ERD524325 EHH524325 DXL524325 DNP524325 DDT524325 CTX524325 CKB524325 CAF524325 BQJ524325 BGN524325 AWR524325 AMV524325 ACZ524325 TD524325 JH524325 WVT458789 WLX458789 WCB458789 VSF458789 VIJ458789 UYN458789 UOR458789 UEV458789 TUZ458789 TLD458789 TBH458789 SRL458789 SHP458789 RXT458789 RNX458789 REB458789 QUF458789 QKJ458789 QAN458789 PQR458789 PGV458789 OWZ458789 OND458789 ODH458789 NTL458789 NJP458789 MZT458789 MPX458789 MGB458789 LWF458789 LMJ458789 LCN458789 KSR458789 KIV458789 JYZ458789 JPD458789 JFH458789 IVL458789 ILP458789 IBT458789 HRX458789 HIB458789 GYF458789 GOJ458789 GEN458789 FUR458789 FKV458789 FAZ458789 ERD458789 EHH458789 DXL458789 DNP458789 DDT458789 CTX458789 CKB458789 CAF458789 BQJ458789 BGN458789 AWR458789 AMV458789 ACZ458789 TD458789 JH458789 WVT393253 WLX393253 WCB393253 VSF393253 VIJ393253 UYN393253 UOR393253 UEV393253 TUZ393253 TLD393253 TBH393253 SRL393253 SHP393253 RXT393253 RNX393253 REB393253 QUF393253 QKJ393253 QAN393253 PQR393253 PGV393253 OWZ393253 OND393253 ODH393253 NTL393253 NJP393253 MZT393253 MPX393253 MGB393253 LWF393253 LMJ393253 LCN393253 KSR393253 KIV393253 JYZ393253 JPD393253 JFH393253 IVL393253 ILP393253 IBT393253 HRX393253 HIB393253 GYF393253 GOJ393253 GEN393253 FUR393253 FKV393253 FAZ393253 ERD393253 EHH393253 DXL393253 DNP393253 DDT393253 CTX393253 CKB393253 CAF393253 BQJ393253 BGN393253 AWR393253 AMV393253 ACZ393253 TD393253 JH393253 WVT327717 WLX327717 WCB327717 VSF327717 VIJ327717 UYN327717 UOR327717 UEV327717 TUZ327717 TLD327717 TBH327717 SRL327717 SHP327717 RXT327717 RNX327717 REB327717 QUF327717 QKJ327717 QAN327717 PQR327717 PGV327717 OWZ327717 OND327717 ODH327717 NTL327717 NJP327717 MZT327717 MPX327717 MGB327717 LWF327717 LMJ327717 LCN327717 KSR327717 KIV327717 JYZ327717 JPD327717 JFH327717 IVL327717 ILP327717 IBT327717 HRX327717 HIB327717 GYF327717 GOJ327717 GEN327717 FUR327717 FKV327717 FAZ327717 ERD327717 EHH327717 DXL327717 DNP327717 DDT327717 CTX327717 CKB327717 CAF327717 BQJ327717 BGN327717 AWR327717 AMV327717 ACZ327717 TD327717 JH327717 WVT262181 WLX262181 WCB262181 VSF262181 VIJ262181 UYN262181 UOR262181 UEV262181 TUZ262181 TLD262181 TBH262181 SRL262181 SHP262181 RXT262181 RNX262181 REB262181 QUF262181 QKJ262181 QAN262181 PQR262181 PGV262181 OWZ262181 OND262181 ODH262181 NTL262181 NJP262181 MZT262181 MPX262181 MGB262181 LWF262181 LMJ262181 LCN262181 KSR262181 KIV262181 JYZ262181 JPD262181 JFH262181 IVL262181 ILP262181 IBT262181 HRX262181 HIB262181 GYF262181 GOJ262181 GEN262181 FUR262181 FKV262181 FAZ262181 ERD262181 EHH262181 DXL262181 DNP262181 DDT262181 CTX262181 CKB262181 CAF262181 BQJ262181 BGN262181 AWR262181 AMV262181 ACZ262181 TD262181 JH262181 WVT196645 WLX196645 WCB196645 VSF196645 VIJ196645 UYN196645 UOR196645 UEV196645 TUZ196645 TLD196645 TBH196645 SRL196645 SHP196645 RXT196645 RNX196645 REB196645 QUF196645 QKJ196645 QAN196645 PQR196645 PGV196645 OWZ196645 OND196645 ODH196645 NTL196645 NJP196645 MZT196645 MPX196645 MGB196645 LWF196645 LMJ196645 LCN196645 KSR196645 KIV196645 JYZ196645 JPD196645 JFH196645 IVL196645 ILP196645 IBT196645 HRX196645 HIB196645 GYF196645 GOJ196645 GEN196645 FUR196645 FKV196645 FAZ196645 ERD196645 EHH196645 DXL196645 DNP196645 DDT196645 CTX196645 CKB196645 CAF196645 BQJ196645 BGN196645 AWR196645 AMV196645 ACZ196645 TD196645 JH196645 WVT131109 WLX131109 WCB131109 VSF131109 VIJ131109 UYN131109 UOR131109 UEV131109 TUZ131109 TLD131109 TBH131109 SRL131109 SHP131109 RXT131109 RNX131109 REB131109 QUF131109 QKJ131109 QAN131109 PQR131109 PGV131109 OWZ131109 OND131109 ODH131109 NTL131109 NJP131109 MZT131109 MPX131109 MGB131109 LWF131109 LMJ131109 LCN131109 KSR131109 KIV131109 JYZ131109 JPD131109 JFH131109 IVL131109 ILP131109 IBT131109 HRX131109 HIB131109 GYF131109 GOJ131109 GEN131109 FUR131109 FKV131109 FAZ131109 ERD131109 EHH131109 DXL131109 DNP131109 DDT131109 CTX131109 CKB131109 CAF131109 BQJ131109 BGN131109 AWR131109 AMV131109 ACZ131109 TD131109 JH131109 WVT65573 WLX65573 WCB65573 VSF65573 VIJ65573 UYN65573 UOR65573 UEV65573 TUZ65573 TLD65573 TBH65573 SRL65573 SHP65573 RXT65573 RNX65573 REB65573 QUF65573 QKJ65573 QAN65573 PQR65573 PGV65573 OWZ65573 OND65573 ODH65573 NTL65573 NJP65573 MZT65573 MPX65573 MGB65573 LWF65573 LMJ65573 LCN65573 KSR65573 KIV65573 JYZ65573 JPD65573 JFH65573 IVL65573 ILP65573 IBT65573 HRX65573 HIB65573 GYF65573 GOJ65573 GEN65573 FUR65573 FKV65573 FAZ65573 ERD65573 EHH65573 DXL65573 DNP65573 DDT65573 CTX65573 CKB65573 CAF65573 BQJ65573 BGN65573 AWR65573 AMV65573 ACZ65573 TD65573 JH65573 WVS47:WVS91 WLW47:WLW91 WCA47:WCA91 VSE47:VSE91 VII47:VII91 UYM47:UYM91 UOQ47:UOQ91 UEU47:UEU91 TUY47:TUY91 TLC47:TLC91 TBG47:TBG91 SRK47:SRK91 SHO47:SHO91 RXS47:RXS91 RNW47:RNW91 REA47:REA91 QUE47:QUE91 QKI47:QKI91 QAM47:QAM91 PQQ47:PQQ91 PGU47:PGU91 OWY47:OWY91 ONC47:ONC91 ODG47:ODG91 NTK47:NTK91 NJO47:NJO91 MZS47:MZS91 MPW47:MPW91 MGA47:MGA91 LWE47:LWE91 LMI47:LMI91 LCM47:LCM91 KSQ47:KSQ91 KIU47:KIU91 JYY47:JYY91 JPC47:JPC91 JFG47:JFG91 IVK47:IVK91 ILO47:ILO91 IBS47:IBS91 HRW47:HRW91 HIA47:HIA91 GYE47:GYE91 GOI47:GOI91 GEM47:GEM91 FUQ47:FUQ91 FKU47:FKU91 FAY47:FAY91 ERC47:ERC91 EHG47:EHG91 DXK47:DXK91 DNO47:DNO91 DDS47:DDS91 CTW47:CTW91 CKA47:CKA91 CAE47:CAE91 BQI47:BQI91 BGM47:BGM91 AWQ47:AWQ91 AMU47:AMU91 ACY47:ACY91 TC47:TC91 JG47:JG91 WVL47:WVM91 WLP47:WLQ91 WBT47:WBU91 VRX47:VRY91 VIB47:VIC91 UYF47:UYG91 UOJ47:UOK91 UEN47:UEO91 TUR47:TUS91 TKV47:TKW91 TAZ47:TBA91 SRD47:SRE91 SHH47:SHI91 RXL47:RXM91 RNP47:RNQ91 RDT47:RDU91 QTX47:QTY91 QKB47:QKC91 QAF47:QAG91 PQJ47:PQK91 PGN47:PGO91 OWR47:OWS91 OMV47:OMW91 OCZ47:ODA91 NTD47:NTE91 NJH47:NJI91 MZL47:MZM91 MPP47:MPQ91 MFT47:MFU91 LVX47:LVY91 LMB47:LMC91 LCF47:LCG91 KSJ47:KSK91 KIN47:KIO91 JYR47:JYS91 JOV47:JOW91 JEZ47:JFA91 IVD47:IVE91 ILH47:ILI91 IBL47:IBM91 HRP47:HRQ91 HHT47:HHU91 GXX47:GXY91 GOB47:GOC91 GEF47:GEG91 FUJ47:FUK91 FKN47:FKO91 FAR47:FAS91 EQV47:EQW91 EGZ47:EHA91 DXD47:DXE91 DNH47:DNI91 DDL47:DDM91 CTP47:CTQ91 CJT47:CJU91 BZX47:BZY91 BQB47:BQC91 BGF47:BGG91 AWJ47:AWK91 AMN47:AMO91 ACR47:ACS91 SV47:SW91 IZ47:JA91" xr:uid="{07EFA890-D7FD-4283-B5B8-2286769CA17E}">
      <formula1>#REF!</formula1>
    </dataValidation>
    <dataValidation type="list" allowBlank="1" showInputMessage="1" showErrorMessage="1" sqref="J11:J12 O78 O84:O85" xr:uid="{F0048AF0-D7D8-4BB8-A286-919F84EDE805}">
      <formula1>"SI,NO"</formula1>
    </dataValidation>
    <dataValidation type="list" allowBlank="1" showInputMessage="1" showErrorMessage="1" sqref="J10" xr:uid="{DCEED0E1-8E22-45B6-9131-2FC96271BEED}">
      <formula1>"8,15,25"</formula1>
    </dataValidation>
    <dataValidation type="whole" operator="greaterThanOrEqual" allowBlank="1" showInputMessage="1" showErrorMessage="1" sqref="M47:M48" xr:uid="{28C4DBBE-82C5-432A-AABE-26C582A97217}">
      <formula1>0</formula1>
    </dataValidation>
    <dataValidation type="list" allowBlank="1" showInputMessage="1" showErrorMessage="1" sqref="P10:Q12" xr:uid="{57EC9760-8B38-41A2-8782-833C12FB4008}">
      <formula1>"2020,2021,2022,2023,2024"</formula1>
    </dataValidation>
  </dataValidations>
  <pageMargins left="0.70866141732283472" right="0.70866141732283472" top="0.74803149606299213" bottom="0.74803149606299213" header="0.31496062992125984" footer="0.31496062992125984"/>
  <pageSetup paperSize="9" scale="47" fitToHeight="0" orientation="portrait" r:id="rId1"/>
  <headerFooter>
    <oddHeader>&amp;CScheda di calcolo della richiesta di finanziamento
Tipologia Minialloggi
Locazione temporanea&amp;R&amp;UALLEGATO A4.3</oddHeader>
    <oddFooter>&amp;RPag. &amp;P di &amp;N</oddFooter>
  </headerFooter>
  <rowBreaks count="1" manualBreakCount="1">
    <brk id="77" min="4" max="16" man="1"/>
  </rowBreaks>
  <colBreaks count="1" manualBreakCount="1">
    <brk id="1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397B6-3126-42F0-9F47-A60DD7B09FB0}">
  <sheetPr>
    <pageSetUpPr fitToPage="1"/>
  </sheetPr>
  <dimension ref="A1:V107"/>
  <sheetViews>
    <sheetView view="pageLayout" topLeftCell="E1" zoomScale="68" zoomScaleNormal="87" zoomScaleSheetLayoutView="82" zoomScalePageLayoutView="68" workbookViewId="0">
      <selection activeCell="E1" sqref="E1:Q77"/>
    </sheetView>
  </sheetViews>
  <sheetFormatPr defaultColWidth="9.109375" defaultRowHeight="14.15" x14ac:dyDescent="0.25"/>
  <cols>
    <col min="1" max="4" width="9.109375" style="23" hidden="1" customWidth="1"/>
    <col min="5" max="17" width="14.109375" style="49" customWidth="1"/>
    <col min="18" max="18" width="8.88671875" style="49" customWidth="1"/>
    <col min="19" max="19" width="9.109375" style="49"/>
    <col min="20" max="22" width="12.77734375" style="49" customWidth="1"/>
    <col min="23" max="250" width="9.109375" style="49"/>
    <col min="251" max="254" width="0" style="49" hidden="1" customWidth="1"/>
    <col min="255" max="255" width="4.5546875" style="49" customWidth="1"/>
    <col min="256" max="256" width="5.6640625" style="49" customWidth="1"/>
    <col min="257" max="261" width="4.6640625" style="49" customWidth="1"/>
    <col min="262" max="263" width="7.6640625" style="49" customWidth="1"/>
    <col min="264" max="264" width="11.33203125" style="49" customWidth="1"/>
    <col min="265" max="265" width="9.88671875" style="49" customWidth="1"/>
    <col min="266" max="266" width="10" style="49" customWidth="1"/>
    <col min="267" max="267" width="8.6640625" style="49" customWidth="1"/>
    <col min="268" max="268" width="13.5546875" style="49" customWidth="1"/>
    <col min="269" max="269" width="13.33203125" style="49" customWidth="1"/>
    <col min="270" max="271" width="12.5546875" style="49" customWidth="1"/>
    <col min="272" max="272" width="7.88671875" style="49" customWidth="1"/>
    <col min="273" max="273" width="13.5546875" style="49" customWidth="1"/>
    <col min="274" max="274" width="8.88671875" style="49" customWidth="1"/>
    <col min="275" max="506" width="9.109375" style="49"/>
    <col min="507" max="510" width="0" style="49" hidden="1" customWidth="1"/>
    <col min="511" max="511" width="4.5546875" style="49" customWidth="1"/>
    <col min="512" max="512" width="5.6640625" style="49" customWidth="1"/>
    <col min="513" max="517" width="4.6640625" style="49" customWidth="1"/>
    <col min="518" max="519" width="7.6640625" style="49" customWidth="1"/>
    <col min="520" max="520" width="11.33203125" style="49" customWidth="1"/>
    <col min="521" max="521" width="9.88671875" style="49" customWidth="1"/>
    <col min="522" max="522" width="10" style="49" customWidth="1"/>
    <col min="523" max="523" width="8.6640625" style="49" customWidth="1"/>
    <col min="524" max="524" width="13.5546875" style="49" customWidth="1"/>
    <col min="525" max="525" width="13.33203125" style="49" customWidth="1"/>
    <col min="526" max="527" width="12.5546875" style="49" customWidth="1"/>
    <col min="528" max="528" width="7.88671875" style="49" customWidth="1"/>
    <col min="529" max="529" width="13.5546875" style="49" customWidth="1"/>
    <col min="530" max="530" width="8.88671875" style="49" customWidth="1"/>
    <col min="531" max="762" width="9.109375" style="49"/>
    <col min="763" max="766" width="0" style="49" hidden="1" customWidth="1"/>
    <col min="767" max="767" width="4.5546875" style="49" customWidth="1"/>
    <col min="768" max="768" width="5.6640625" style="49" customWidth="1"/>
    <col min="769" max="773" width="4.6640625" style="49" customWidth="1"/>
    <col min="774" max="775" width="7.6640625" style="49" customWidth="1"/>
    <col min="776" max="776" width="11.33203125" style="49" customWidth="1"/>
    <col min="777" max="777" width="9.88671875" style="49" customWidth="1"/>
    <col min="778" max="778" width="10" style="49" customWidth="1"/>
    <col min="779" max="779" width="8.6640625" style="49" customWidth="1"/>
    <col min="780" max="780" width="13.5546875" style="49" customWidth="1"/>
    <col min="781" max="781" width="13.33203125" style="49" customWidth="1"/>
    <col min="782" max="783" width="12.5546875" style="49" customWidth="1"/>
    <col min="784" max="784" width="7.88671875" style="49" customWidth="1"/>
    <col min="785" max="785" width="13.5546875" style="49" customWidth="1"/>
    <col min="786" max="786" width="8.88671875" style="49" customWidth="1"/>
    <col min="787" max="1018" width="9.109375" style="49"/>
    <col min="1019" max="1022" width="0" style="49" hidden="1" customWidth="1"/>
    <col min="1023" max="1023" width="4.5546875" style="49" customWidth="1"/>
    <col min="1024" max="1024" width="5.6640625" style="49" customWidth="1"/>
    <col min="1025" max="1029" width="4.6640625" style="49" customWidth="1"/>
    <col min="1030" max="1031" width="7.6640625" style="49" customWidth="1"/>
    <col min="1032" max="1032" width="11.33203125" style="49" customWidth="1"/>
    <col min="1033" max="1033" width="9.88671875" style="49" customWidth="1"/>
    <col min="1034" max="1034" width="10" style="49" customWidth="1"/>
    <col min="1035" max="1035" width="8.6640625" style="49" customWidth="1"/>
    <col min="1036" max="1036" width="13.5546875" style="49" customWidth="1"/>
    <col min="1037" max="1037" width="13.33203125" style="49" customWidth="1"/>
    <col min="1038" max="1039" width="12.5546875" style="49" customWidth="1"/>
    <col min="1040" max="1040" width="7.88671875" style="49" customWidth="1"/>
    <col min="1041" max="1041" width="13.5546875" style="49" customWidth="1"/>
    <col min="1042" max="1042" width="8.88671875" style="49" customWidth="1"/>
    <col min="1043" max="1274" width="9.109375" style="49"/>
    <col min="1275" max="1278" width="0" style="49" hidden="1" customWidth="1"/>
    <col min="1279" max="1279" width="4.5546875" style="49" customWidth="1"/>
    <col min="1280" max="1280" width="5.6640625" style="49" customWidth="1"/>
    <col min="1281" max="1285" width="4.6640625" style="49" customWidth="1"/>
    <col min="1286" max="1287" width="7.6640625" style="49" customWidth="1"/>
    <col min="1288" max="1288" width="11.33203125" style="49" customWidth="1"/>
    <col min="1289" max="1289" width="9.88671875" style="49" customWidth="1"/>
    <col min="1290" max="1290" width="10" style="49" customWidth="1"/>
    <col min="1291" max="1291" width="8.6640625" style="49" customWidth="1"/>
    <col min="1292" max="1292" width="13.5546875" style="49" customWidth="1"/>
    <col min="1293" max="1293" width="13.33203125" style="49" customWidth="1"/>
    <col min="1294" max="1295" width="12.5546875" style="49" customWidth="1"/>
    <col min="1296" max="1296" width="7.88671875" style="49" customWidth="1"/>
    <col min="1297" max="1297" width="13.5546875" style="49" customWidth="1"/>
    <col min="1298" max="1298" width="8.88671875" style="49" customWidth="1"/>
    <col min="1299" max="1530" width="9.109375" style="49"/>
    <col min="1531" max="1534" width="0" style="49" hidden="1" customWidth="1"/>
    <col min="1535" max="1535" width="4.5546875" style="49" customWidth="1"/>
    <col min="1536" max="1536" width="5.6640625" style="49" customWidth="1"/>
    <col min="1537" max="1541" width="4.6640625" style="49" customWidth="1"/>
    <col min="1542" max="1543" width="7.6640625" style="49" customWidth="1"/>
    <col min="1544" max="1544" width="11.33203125" style="49" customWidth="1"/>
    <col min="1545" max="1545" width="9.88671875" style="49" customWidth="1"/>
    <col min="1546" max="1546" width="10" style="49" customWidth="1"/>
    <col min="1547" max="1547" width="8.6640625" style="49" customWidth="1"/>
    <col min="1548" max="1548" width="13.5546875" style="49" customWidth="1"/>
    <col min="1549" max="1549" width="13.33203125" style="49" customWidth="1"/>
    <col min="1550" max="1551" width="12.5546875" style="49" customWidth="1"/>
    <col min="1552" max="1552" width="7.88671875" style="49" customWidth="1"/>
    <col min="1553" max="1553" width="13.5546875" style="49" customWidth="1"/>
    <col min="1554" max="1554" width="8.88671875" style="49" customWidth="1"/>
    <col min="1555" max="1786" width="9.109375" style="49"/>
    <col min="1787" max="1790" width="0" style="49" hidden="1" customWidth="1"/>
    <col min="1791" max="1791" width="4.5546875" style="49" customWidth="1"/>
    <col min="1792" max="1792" width="5.6640625" style="49" customWidth="1"/>
    <col min="1793" max="1797" width="4.6640625" style="49" customWidth="1"/>
    <col min="1798" max="1799" width="7.6640625" style="49" customWidth="1"/>
    <col min="1800" max="1800" width="11.33203125" style="49" customWidth="1"/>
    <col min="1801" max="1801" width="9.88671875" style="49" customWidth="1"/>
    <col min="1802" max="1802" width="10" style="49" customWidth="1"/>
    <col min="1803" max="1803" width="8.6640625" style="49" customWidth="1"/>
    <col min="1804" max="1804" width="13.5546875" style="49" customWidth="1"/>
    <col min="1805" max="1805" width="13.33203125" style="49" customWidth="1"/>
    <col min="1806" max="1807" width="12.5546875" style="49" customWidth="1"/>
    <col min="1808" max="1808" width="7.88671875" style="49" customWidth="1"/>
    <col min="1809" max="1809" width="13.5546875" style="49" customWidth="1"/>
    <col min="1810" max="1810" width="8.88671875" style="49" customWidth="1"/>
    <col min="1811" max="2042" width="9.109375" style="49"/>
    <col min="2043" max="2046" width="0" style="49" hidden="1" customWidth="1"/>
    <col min="2047" max="2047" width="4.5546875" style="49" customWidth="1"/>
    <col min="2048" max="2048" width="5.6640625" style="49" customWidth="1"/>
    <col min="2049" max="2053" width="4.6640625" style="49" customWidth="1"/>
    <col min="2054" max="2055" width="7.6640625" style="49" customWidth="1"/>
    <col min="2056" max="2056" width="11.33203125" style="49" customWidth="1"/>
    <col min="2057" max="2057" width="9.88671875" style="49" customWidth="1"/>
    <col min="2058" max="2058" width="10" style="49" customWidth="1"/>
    <col min="2059" max="2059" width="8.6640625" style="49" customWidth="1"/>
    <col min="2060" max="2060" width="13.5546875" style="49" customWidth="1"/>
    <col min="2061" max="2061" width="13.33203125" style="49" customWidth="1"/>
    <col min="2062" max="2063" width="12.5546875" style="49" customWidth="1"/>
    <col min="2064" max="2064" width="7.88671875" style="49" customWidth="1"/>
    <col min="2065" max="2065" width="13.5546875" style="49" customWidth="1"/>
    <col min="2066" max="2066" width="8.88671875" style="49" customWidth="1"/>
    <col min="2067" max="2298" width="9.109375" style="49"/>
    <col min="2299" max="2302" width="0" style="49" hidden="1" customWidth="1"/>
    <col min="2303" max="2303" width="4.5546875" style="49" customWidth="1"/>
    <col min="2304" max="2304" width="5.6640625" style="49" customWidth="1"/>
    <col min="2305" max="2309" width="4.6640625" style="49" customWidth="1"/>
    <col min="2310" max="2311" width="7.6640625" style="49" customWidth="1"/>
    <col min="2312" max="2312" width="11.33203125" style="49" customWidth="1"/>
    <col min="2313" max="2313" width="9.88671875" style="49" customWidth="1"/>
    <col min="2314" max="2314" width="10" style="49" customWidth="1"/>
    <col min="2315" max="2315" width="8.6640625" style="49" customWidth="1"/>
    <col min="2316" max="2316" width="13.5546875" style="49" customWidth="1"/>
    <col min="2317" max="2317" width="13.33203125" style="49" customWidth="1"/>
    <col min="2318" max="2319" width="12.5546875" style="49" customWidth="1"/>
    <col min="2320" max="2320" width="7.88671875" style="49" customWidth="1"/>
    <col min="2321" max="2321" width="13.5546875" style="49" customWidth="1"/>
    <col min="2322" max="2322" width="8.88671875" style="49" customWidth="1"/>
    <col min="2323" max="2554" width="9.109375" style="49"/>
    <col min="2555" max="2558" width="0" style="49" hidden="1" customWidth="1"/>
    <col min="2559" max="2559" width="4.5546875" style="49" customWidth="1"/>
    <col min="2560" max="2560" width="5.6640625" style="49" customWidth="1"/>
    <col min="2561" max="2565" width="4.6640625" style="49" customWidth="1"/>
    <col min="2566" max="2567" width="7.6640625" style="49" customWidth="1"/>
    <col min="2568" max="2568" width="11.33203125" style="49" customWidth="1"/>
    <col min="2569" max="2569" width="9.88671875" style="49" customWidth="1"/>
    <col min="2570" max="2570" width="10" style="49" customWidth="1"/>
    <col min="2571" max="2571" width="8.6640625" style="49" customWidth="1"/>
    <col min="2572" max="2572" width="13.5546875" style="49" customWidth="1"/>
    <col min="2573" max="2573" width="13.33203125" style="49" customWidth="1"/>
    <col min="2574" max="2575" width="12.5546875" style="49" customWidth="1"/>
    <col min="2576" max="2576" width="7.88671875" style="49" customWidth="1"/>
    <col min="2577" max="2577" width="13.5546875" style="49" customWidth="1"/>
    <col min="2578" max="2578" width="8.88671875" style="49" customWidth="1"/>
    <col min="2579" max="2810" width="9.109375" style="49"/>
    <col min="2811" max="2814" width="0" style="49" hidden="1" customWidth="1"/>
    <col min="2815" max="2815" width="4.5546875" style="49" customWidth="1"/>
    <col min="2816" max="2816" width="5.6640625" style="49" customWidth="1"/>
    <col min="2817" max="2821" width="4.6640625" style="49" customWidth="1"/>
    <col min="2822" max="2823" width="7.6640625" style="49" customWidth="1"/>
    <col min="2824" max="2824" width="11.33203125" style="49" customWidth="1"/>
    <col min="2825" max="2825" width="9.88671875" style="49" customWidth="1"/>
    <col min="2826" max="2826" width="10" style="49" customWidth="1"/>
    <col min="2827" max="2827" width="8.6640625" style="49" customWidth="1"/>
    <col min="2828" max="2828" width="13.5546875" style="49" customWidth="1"/>
    <col min="2829" max="2829" width="13.33203125" style="49" customWidth="1"/>
    <col min="2830" max="2831" width="12.5546875" style="49" customWidth="1"/>
    <col min="2832" max="2832" width="7.88671875" style="49" customWidth="1"/>
    <col min="2833" max="2833" width="13.5546875" style="49" customWidth="1"/>
    <col min="2834" max="2834" width="8.88671875" style="49" customWidth="1"/>
    <col min="2835" max="3066" width="9.109375" style="49"/>
    <col min="3067" max="3070" width="0" style="49" hidden="1" customWidth="1"/>
    <col min="3071" max="3071" width="4.5546875" style="49" customWidth="1"/>
    <col min="3072" max="3072" width="5.6640625" style="49" customWidth="1"/>
    <col min="3073" max="3077" width="4.6640625" style="49" customWidth="1"/>
    <col min="3078" max="3079" width="7.6640625" style="49" customWidth="1"/>
    <col min="3080" max="3080" width="11.33203125" style="49" customWidth="1"/>
    <col min="3081" max="3081" width="9.88671875" style="49" customWidth="1"/>
    <col min="3082" max="3082" width="10" style="49" customWidth="1"/>
    <col min="3083" max="3083" width="8.6640625" style="49" customWidth="1"/>
    <col min="3084" max="3084" width="13.5546875" style="49" customWidth="1"/>
    <col min="3085" max="3085" width="13.33203125" style="49" customWidth="1"/>
    <col min="3086" max="3087" width="12.5546875" style="49" customWidth="1"/>
    <col min="3088" max="3088" width="7.88671875" style="49" customWidth="1"/>
    <col min="3089" max="3089" width="13.5546875" style="49" customWidth="1"/>
    <col min="3090" max="3090" width="8.88671875" style="49" customWidth="1"/>
    <col min="3091" max="3322" width="9.109375" style="49"/>
    <col min="3323" max="3326" width="0" style="49" hidden="1" customWidth="1"/>
    <col min="3327" max="3327" width="4.5546875" style="49" customWidth="1"/>
    <col min="3328" max="3328" width="5.6640625" style="49" customWidth="1"/>
    <col min="3329" max="3333" width="4.6640625" style="49" customWidth="1"/>
    <col min="3334" max="3335" width="7.6640625" style="49" customWidth="1"/>
    <col min="3336" max="3336" width="11.33203125" style="49" customWidth="1"/>
    <col min="3337" max="3337" width="9.88671875" style="49" customWidth="1"/>
    <col min="3338" max="3338" width="10" style="49" customWidth="1"/>
    <col min="3339" max="3339" width="8.6640625" style="49" customWidth="1"/>
    <col min="3340" max="3340" width="13.5546875" style="49" customWidth="1"/>
    <col min="3341" max="3341" width="13.33203125" style="49" customWidth="1"/>
    <col min="3342" max="3343" width="12.5546875" style="49" customWidth="1"/>
    <col min="3344" max="3344" width="7.88671875" style="49" customWidth="1"/>
    <col min="3345" max="3345" width="13.5546875" style="49" customWidth="1"/>
    <col min="3346" max="3346" width="8.88671875" style="49" customWidth="1"/>
    <col min="3347" max="3578" width="9.109375" style="49"/>
    <col min="3579" max="3582" width="0" style="49" hidden="1" customWidth="1"/>
    <col min="3583" max="3583" width="4.5546875" style="49" customWidth="1"/>
    <col min="3584" max="3584" width="5.6640625" style="49" customWidth="1"/>
    <col min="3585" max="3589" width="4.6640625" style="49" customWidth="1"/>
    <col min="3590" max="3591" width="7.6640625" style="49" customWidth="1"/>
    <col min="3592" max="3592" width="11.33203125" style="49" customWidth="1"/>
    <col min="3593" max="3593" width="9.88671875" style="49" customWidth="1"/>
    <col min="3594" max="3594" width="10" style="49" customWidth="1"/>
    <col min="3595" max="3595" width="8.6640625" style="49" customWidth="1"/>
    <col min="3596" max="3596" width="13.5546875" style="49" customWidth="1"/>
    <col min="3597" max="3597" width="13.33203125" style="49" customWidth="1"/>
    <col min="3598" max="3599" width="12.5546875" style="49" customWidth="1"/>
    <col min="3600" max="3600" width="7.88671875" style="49" customWidth="1"/>
    <col min="3601" max="3601" width="13.5546875" style="49" customWidth="1"/>
    <col min="3602" max="3602" width="8.88671875" style="49" customWidth="1"/>
    <col min="3603" max="3834" width="9.109375" style="49"/>
    <col min="3835" max="3838" width="0" style="49" hidden="1" customWidth="1"/>
    <col min="3839" max="3839" width="4.5546875" style="49" customWidth="1"/>
    <col min="3840" max="3840" width="5.6640625" style="49" customWidth="1"/>
    <col min="3841" max="3845" width="4.6640625" style="49" customWidth="1"/>
    <col min="3846" max="3847" width="7.6640625" style="49" customWidth="1"/>
    <col min="3848" max="3848" width="11.33203125" style="49" customWidth="1"/>
    <col min="3849" max="3849" width="9.88671875" style="49" customWidth="1"/>
    <col min="3850" max="3850" width="10" style="49" customWidth="1"/>
    <col min="3851" max="3851" width="8.6640625" style="49" customWidth="1"/>
    <col min="3852" max="3852" width="13.5546875" style="49" customWidth="1"/>
    <col min="3853" max="3853" width="13.33203125" style="49" customWidth="1"/>
    <col min="3854" max="3855" width="12.5546875" style="49" customWidth="1"/>
    <col min="3856" max="3856" width="7.88671875" style="49" customWidth="1"/>
    <col min="3857" max="3857" width="13.5546875" style="49" customWidth="1"/>
    <col min="3858" max="3858" width="8.88671875" style="49" customWidth="1"/>
    <col min="3859" max="4090" width="9.109375" style="49"/>
    <col min="4091" max="4094" width="0" style="49" hidden="1" customWidth="1"/>
    <col min="4095" max="4095" width="4.5546875" style="49" customWidth="1"/>
    <col min="4096" max="4096" width="5.6640625" style="49" customWidth="1"/>
    <col min="4097" max="4101" width="4.6640625" style="49" customWidth="1"/>
    <col min="4102" max="4103" width="7.6640625" style="49" customWidth="1"/>
    <col min="4104" max="4104" width="11.33203125" style="49" customWidth="1"/>
    <col min="4105" max="4105" width="9.88671875" style="49" customWidth="1"/>
    <col min="4106" max="4106" width="10" style="49" customWidth="1"/>
    <col min="4107" max="4107" width="8.6640625" style="49" customWidth="1"/>
    <col min="4108" max="4108" width="13.5546875" style="49" customWidth="1"/>
    <col min="4109" max="4109" width="13.33203125" style="49" customWidth="1"/>
    <col min="4110" max="4111" width="12.5546875" style="49" customWidth="1"/>
    <col min="4112" max="4112" width="7.88671875" style="49" customWidth="1"/>
    <col min="4113" max="4113" width="13.5546875" style="49" customWidth="1"/>
    <col min="4114" max="4114" width="8.88671875" style="49" customWidth="1"/>
    <col min="4115" max="4346" width="9.109375" style="49"/>
    <col min="4347" max="4350" width="0" style="49" hidden="1" customWidth="1"/>
    <col min="4351" max="4351" width="4.5546875" style="49" customWidth="1"/>
    <col min="4352" max="4352" width="5.6640625" style="49" customWidth="1"/>
    <col min="4353" max="4357" width="4.6640625" style="49" customWidth="1"/>
    <col min="4358" max="4359" width="7.6640625" style="49" customWidth="1"/>
    <col min="4360" max="4360" width="11.33203125" style="49" customWidth="1"/>
    <col min="4361" max="4361" width="9.88671875" style="49" customWidth="1"/>
    <col min="4362" max="4362" width="10" style="49" customWidth="1"/>
    <col min="4363" max="4363" width="8.6640625" style="49" customWidth="1"/>
    <col min="4364" max="4364" width="13.5546875" style="49" customWidth="1"/>
    <col min="4365" max="4365" width="13.33203125" style="49" customWidth="1"/>
    <col min="4366" max="4367" width="12.5546875" style="49" customWidth="1"/>
    <col min="4368" max="4368" width="7.88671875" style="49" customWidth="1"/>
    <col min="4369" max="4369" width="13.5546875" style="49" customWidth="1"/>
    <col min="4370" max="4370" width="8.88671875" style="49" customWidth="1"/>
    <col min="4371" max="4602" width="9.109375" style="49"/>
    <col min="4603" max="4606" width="0" style="49" hidden="1" customWidth="1"/>
    <col min="4607" max="4607" width="4.5546875" style="49" customWidth="1"/>
    <col min="4608" max="4608" width="5.6640625" style="49" customWidth="1"/>
    <col min="4609" max="4613" width="4.6640625" style="49" customWidth="1"/>
    <col min="4614" max="4615" width="7.6640625" style="49" customWidth="1"/>
    <col min="4616" max="4616" width="11.33203125" style="49" customWidth="1"/>
    <col min="4617" max="4617" width="9.88671875" style="49" customWidth="1"/>
    <col min="4618" max="4618" width="10" style="49" customWidth="1"/>
    <col min="4619" max="4619" width="8.6640625" style="49" customWidth="1"/>
    <col min="4620" max="4620" width="13.5546875" style="49" customWidth="1"/>
    <col min="4621" max="4621" width="13.33203125" style="49" customWidth="1"/>
    <col min="4622" max="4623" width="12.5546875" style="49" customWidth="1"/>
    <col min="4624" max="4624" width="7.88671875" style="49" customWidth="1"/>
    <col min="4625" max="4625" width="13.5546875" style="49" customWidth="1"/>
    <col min="4626" max="4626" width="8.88671875" style="49" customWidth="1"/>
    <col min="4627" max="4858" width="9.109375" style="49"/>
    <col min="4859" max="4862" width="0" style="49" hidden="1" customWidth="1"/>
    <col min="4863" max="4863" width="4.5546875" style="49" customWidth="1"/>
    <col min="4864" max="4864" width="5.6640625" style="49" customWidth="1"/>
    <col min="4865" max="4869" width="4.6640625" style="49" customWidth="1"/>
    <col min="4870" max="4871" width="7.6640625" style="49" customWidth="1"/>
    <col min="4872" max="4872" width="11.33203125" style="49" customWidth="1"/>
    <col min="4873" max="4873" width="9.88671875" style="49" customWidth="1"/>
    <col min="4874" max="4874" width="10" style="49" customWidth="1"/>
    <col min="4875" max="4875" width="8.6640625" style="49" customWidth="1"/>
    <col min="4876" max="4876" width="13.5546875" style="49" customWidth="1"/>
    <col min="4877" max="4877" width="13.33203125" style="49" customWidth="1"/>
    <col min="4878" max="4879" width="12.5546875" style="49" customWidth="1"/>
    <col min="4880" max="4880" width="7.88671875" style="49" customWidth="1"/>
    <col min="4881" max="4881" width="13.5546875" style="49" customWidth="1"/>
    <col min="4882" max="4882" width="8.88671875" style="49" customWidth="1"/>
    <col min="4883" max="5114" width="9.109375" style="49"/>
    <col min="5115" max="5118" width="0" style="49" hidden="1" customWidth="1"/>
    <col min="5119" max="5119" width="4.5546875" style="49" customWidth="1"/>
    <col min="5120" max="5120" width="5.6640625" style="49" customWidth="1"/>
    <col min="5121" max="5125" width="4.6640625" style="49" customWidth="1"/>
    <col min="5126" max="5127" width="7.6640625" style="49" customWidth="1"/>
    <col min="5128" max="5128" width="11.33203125" style="49" customWidth="1"/>
    <col min="5129" max="5129" width="9.88671875" style="49" customWidth="1"/>
    <col min="5130" max="5130" width="10" style="49" customWidth="1"/>
    <col min="5131" max="5131" width="8.6640625" style="49" customWidth="1"/>
    <col min="5132" max="5132" width="13.5546875" style="49" customWidth="1"/>
    <col min="5133" max="5133" width="13.33203125" style="49" customWidth="1"/>
    <col min="5134" max="5135" width="12.5546875" style="49" customWidth="1"/>
    <col min="5136" max="5136" width="7.88671875" style="49" customWidth="1"/>
    <col min="5137" max="5137" width="13.5546875" style="49" customWidth="1"/>
    <col min="5138" max="5138" width="8.88671875" style="49" customWidth="1"/>
    <col min="5139" max="5370" width="9.109375" style="49"/>
    <col min="5371" max="5374" width="0" style="49" hidden="1" customWidth="1"/>
    <col min="5375" max="5375" width="4.5546875" style="49" customWidth="1"/>
    <col min="5376" max="5376" width="5.6640625" style="49" customWidth="1"/>
    <col min="5377" max="5381" width="4.6640625" style="49" customWidth="1"/>
    <col min="5382" max="5383" width="7.6640625" style="49" customWidth="1"/>
    <col min="5384" max="5384" width="11.33203125" style="49" customWidth="1"/>
    <col min="5385" max="5385" width="9.88671875" style="49" customWidth="1"/>
    <col min="5386" max="5386" width="10" style="49" customWidth="1"/>
    <col min="5387" max="5387" width="8.6640625" style="49" customWidth="1"/>
    <col min="5388" max="5388" width="13.5546875" style="49" customWidth="1"/>
    <col min="5389" max="5389" width="13.33203125" style="49" customWidth="1"/>
    <col min="5390" max="5391" width="12.5546875" style="49" customWidth="1"/>
    <col min="5392" max="5392" width="7.88671875" style="49" customWidth="1"/>
    <col min="5393" max="5393" width="13.5546875" style="49" customWidth="1"/>
    <col min="5394" max="5394" width="8.88671875" style="49" customWidth="1"/>
    <col min="5395" max="5626" width="9.109375" style="49"/>
    <col min="5627" max="5630" width="0" style="49" hidden="1" customWidth="1"/>
    <col min="5631" max="5631" width="4.5546875" style="49" customWidth="1"/>
    <col min="5632" max="5632" width="5.6640625" style="49" customWidth="1"/>
    <col min="5633" max="5637" width="4.6640625" style="49" customWidth="1"/>
    <col min="5638" max="5639" width="7.6640625" style="49" customWidth="1"/>
    <col min="5640" max="5640" width="11.33203125" style="49" customWidth="1"/>
    <col min="5641" max="5641" width="9.88671875" style="49" customWidth="1"/>
    <col min="5642" max="5642" width="10" style="49" customWidth="1"/>
    <col min="5643" max="5643" width="8.6640625" style="49" customWidth="1"/>
    <col min="5644" max="5644" width="13.5546875" style="49" customWidth="1"/>
    <col min="5645" max="5645" width="13.33203125" style="49" customWidth="1"/>
    <col min="5646" max="5647" width="12.5546875" style="49" customWidth="1"/>
    <col min="5648" max="5648" width="7.88671875" style="49" customWidth="1"/>
    <col min="5649" max="5649" width="13.5546875" style="49" customWidth="1"/>
    <col min="5650" max="5650" width="8.88671875" style="49" customWidth="1"/>
    <col min="5651" max="5882" width="9.109375" style="49"/>
    <col min="5883" max="5886" width="0" style="49" hidden="1" customWidth="1"/>
    <col min="5887" max="5887" width="4.5546875" style="49" customWidth="1"/>
    <col min="5888" max="5888" width="5.6640625" style="49" customWidth="1"/>
    <col min="5889" max="5893" width="4.6640625" style="49" customWidth="1"/>
    <col min="5894" max="5895" width="7.6640625" style="49" customWidth="1"/>
    <col min="5896" max="5896" width="11.33203125" style="49" customWidth="1"/>
    <col min="5897" max="5897" width="9.88671875" style="49" customWidth="1"/>
    <col min="5898" max="5898" width="10" style="49" customWidth="1"/>
    <col min="5899" max="5899" width="8.6640625" style="49" customWidth="1"/>
    <col min="5900" max="5900" width="13.5546875" style="49" customWidth="1"/>
    <col min="5901" max="5901" width="13.33203125" style="49" customWidth="1"/>
    <col min="5902" max="5903" width="12.5546875" style="49" customWidth="1"/>
    <col min="5904" max="5904" width="7.88671875" style="49" customWidth="1"/>
    <col min="5905" max="5905" width="13.5546875" style="49" customWidth="1"/>
    <col min="5906" max="5906" width="8.88671875" style="49" customWidth="1"/>
    <col min="5907" max="6138" width="9.109375" style="49"/>
    <col min="6139" max="6142" width="0" style="49" hidden="1" customWidth="1"/>
    <col min="6143" max="6143" width="4.5546875" style="49" customWidth="1"/>
    <col min="6144" max="6144" width="5.6640625" style="49" customWidth="1"/>
    <col min="6145" max="6149" width="4.6640625" style="49" customWidth="1"/>
    <col min="6150" max="6151" width="7.6640625" style="49" customWidth="1"/>
    <col min="6152" max="6152" width="11.33203125" style="49" customWidth="1"/>
    <col min="6153" max="6153" width="9.88671875" style="49" customWidth="1"/>
    <col min="6154" max="6154" width="10" style="49" customWidth="1"/>
    <col min="6155" max="6155" width="8.6640625" style="49" customWidth="1"/>
    <col min="6156" max="6156" width="13.5546875" style="49" customWidth="1"/>
    <col min="6157" max="6157" width="13.33203125" style="49" customWidth="1"/>
    <col min="6158" max="6159" width="12.5546875" style="49" customWidth="1"/>
    <col min="6160" max="6160" width="7.88671875" style="49" customWidth="1"/>
    <col min="6161" max="6161" width="13.5546875" style="49" customWidth="1"/>
    <col min="6162" max="6162" width="8.88671875" style="49" customWidth="1"/>
    <col min="6163" max="6394" width="9.109375" style="49"/>
    <col min="6395" max="6398" width="0" style="49" hidden="1" customWidth="1"/>
    <col min="6399" max="6399" width="4.5546875" style="49" customWidth="1"/>
    <col min="6400" max="6400" width="5.6640625" style="49" customWidth="1"/>
    <col min="6401" max="6405" width="4.6640625" style="49" customWidth="1"/>
    <col min="6406" max="6407" width="7.6640625" style="49" customWidth="1"/>
    <col min="6408" max="6408" width="11.33203125" style="49" customWidth="1"/>
    <col min="6409" max="6409" width="9.88671875" style="49" customWidth="1"/>
    <col min="6410" max="6410" width="10" style="49" customWidth="1"/>
    <col min="6411" max="6411" width="8.6640625" style="49" customWidth="1"/>
    <col min="6412" max="6412" width="13.5546875" style="49" customWidth="1"/>
    <col min="6413" max="6413" width="13.33203125" style="49" customWidth="1"/>
    <col min="6414" max="6415" width="12.5546875" style="49" customWidth="1"/>
    <col min="6416" max="6416" width="7.88671875" style="49" customWidth="1"/>
    <col min="6417" max="6417" width="13.5546875" style="49" customWidth="1"/>
    <col min="6418" max="6418" width="8.88671875" style="49" customWidth="1"/>
    <col min="6419" max="6650" width="9.109375" style="49"/>
    <col min="6651" max="6654" width="0" style="49" hidden="1" customWidth="1"/>
    <col min="6655" max="6655" width="4.5546875" style="49" customWidth="1"/>
    <col min="6656" max="6656" width="5.6640625" style="49" customWidth="1"/>
    <col min="6657" max="6661" width="4.6640625" style="49" customWidth="1"/>
    <col min="6662" max="6663" width="7.6640625" style="49" customWidth="1"/>
    <col min="6664" max="6664" width="11.33203125" style="49" customWidth="1"/>
    <col min="6665" max="6665" width="9.88671875" style="49" customWidth="1"/>
    <col min="6666" max="6666" width="10" style="49" customWidth="1"/>
    <col min="6667" max="6667" width="8.6640625" style="49" customWidth="1"/>
    <col min="6668" max="6668" width="13.5546875" style="49" customWidth="1"/>
    <col min="6669" max="6669" width="13.33203125" style="49" customWidth="1"/>
    <col min="6670" max="6671" width="12.5546875" style="49" customWidth="1"/>
    <col min="6672" max="6672" width="7.88671875" style="49" customWidth="1"/>
    <col min="6673" max="6673" width="13.5546875" style="49" customWidth="1"/>
    <col min="6674" max="6674" width="8.88671875" style="49" customWidth="1"/>
    <col min="6675" max="6906" width="9.109375" style="49"/>
    <col min="6907" max="6910" width="0" style="49" hidden="1" customWidth="1"/>
    <col min="6911" max="6911" width="4.5546875" style="49" customWidth="1"/>
    <col min="6912" max="6912" width="5.6640625" style="49" customWidth="1"/>
    <col min="6913" max="6917" width="4.6640625" style="49" customWidth="1"/>
    <col min="6918" max="6919" width="7.6640625" style="49" customWidth="1"/>
    <col min="6920" max="6920" width="11.33203125" style="49" customWidth="1"/>
    <col min="6921" max="6921" width="9.88671875" style="49" customWidth="1"/>
    <col min="6922" max="6922" width="10" style="49" customWidth="1"/>
    <col min="6923" max="6923" width="8.6640625" style="49" customWidth="1"/>
    <col min="6924" max="6924" width="13.5546875" style="49" customWidth="1"/>
    <col min="6925" max="6925" width="13.33203125" style="49" customWidth="1"/>
    <col min="6926" max="6927" width="12.5546875" style="49" customWidth="1"/>
    <col min="6928" max="6928" width="7.88671875" style="49" customWidth="1"/>
    <col min="6929" max="6929" width="13.5546875" style="49" customWidth="1"/>
    <col min="6930" max="6930" width="8.88671875" style="49" customWidth="1"/>
    <col min="6931" max="7162" width="9.109375" style="49"/>
    <col min="7163" max="7166" width="0" style="49" hidden="1" customWidth="1"/>
    <col min="7167" max="7167" width="4.5546875" style="49" customWidth="1"/>
    <col min="7168" max="7168" width="5.6640625" style="49" customWidth="1"/>
    <col min="7169" max="7173" width="4.6640625" style="49" customWidth="1"/>
    <col min="7174" max="7175" width="7.6640625" style="49" customWidth="1"/>
    <col min="7176" max="7176" width="11.33203125" style="49" customWidth="1"/>
    <col min="7177" max="7177" width="9.88671875" style="49" customWidth="1"/>
    <col min="7178" max="7178" width="10" style="49" customWidth="1"/>
    <col min="7179" max="7179" width="8.6640625" style="49" customWidth="1"/>
    <col min="7180" max="7180" width="13.5546875" style="49" customWidth="1"/>
    <col min="7181" max="7181" width="13.33203125" style="49" customWidth="1"/>
    <col min="7182" max="7183" width="12.5546875" style="49" customWidth="1"/>
    <col min="7184" max="7184" width="7.88671875" style="49" customWidth="1"/>
    <col min="7185" max="7185" width="13.5546875" style="49" customWidth="1"/>
    <col min="7186" max="7186" width="8.88671875" style="49" customWidth="1"/>
    <col min="7187" max="7418" width="9.109375" style="49"/>
    <col min="7419" max="7422" width="0" style="49" hidden="1" customWidth="1"/>
    <col min="7423" max="7423" width="4.5546875" style="49" customWidth="1"/>
    <col min="7424" max="7424" width="5.6640625" style="49" customWidth="1"/>
    <col min="7425" max="7429" width="4.6640625" style="49" customWidth="1"/>
    <col min="7430" max="7431" width="7.6640625" style="49" customWidth="1"/>
    <col min="7432" max="7432" width="11.33203125" style="49" customWidth="1"/>
    <col min="7433" max="7433" width="9.88671875" style="49" customWidth="1"/>
    <col min="7434" max="7434" width="10" style="49" customWidth="1"/>
    <col min="7435" max="7435" width="8.6640625" style="49" customWidth="1"/>
    <col min="7436" max="7436" width="13.5546875" style="49" customWidth="1"/>
    <col min="7437" max="7437" width="13.33203125" style="49" customWidth="1"/>
    <col min="7438" max="7439" width="12.5546875" style="49" customWidth="1"/>
    <col min="7440" max="7440" width="7.88671875" style="49" customWidth="1"/>
    <col min="7441" max="7441" width="13.5546875" style="49" customWidth="1"/>
    <col min="7442" max="7442" width="8.88671875" style="49" customWidth="1"/>
    <col min="7443" max="7674" width="9.109375" style="49"/>
    <col min="7675" max="7678" width="0" style="49" hidden="1" customWidth="1"/>
    <col min="7679" max="7679" width="4.5546875" style="49" customWidth="1"/>
    <col min="7680" max="7680" width="5.6640625" style="49" customWidth="1"/>
    <col min="7681" max="7685" width="4.6640625" style="49" customWidth="1"/>
    <col min="7686" max="7687" width="7.6640625" style="49" customWidth="1"/>
    <col min="7688" max="7688" width="11.33203125" style="49" customWidth="1"/>
    <col min="7689" max="7689" width="9.88671875" style="49" customWidth="1"/>
    <col min="7690" max="7690" width="10" style="49" customWidth="1"/>
    <col min="7691" max="7691" width="8.6640625" style="49" customWidth="1"/>
    <col min="7692" max="7692" width="13.5546875" style="49" customWidth="1"/>
    <col min="7693" max="7693" width="13.33203125" style="49" customWidth="1"/>
    <col min="7694" max="7695" width="12.5546875" style="49" customWidth="1"/>
    <col min="7696" max="7696" width="7.88671875" style="49" customWidth="1"/>
    <col min="7697" max="7697" width="13.5546875" style="49" customWidth="1"/>
    <col min="7698" max="7698" width="8.88671875" style="49" customWidth="1"/>
    <col min="7699" max="7930" width="9.109375" style="49"/>
    <col min="7931" max="7934" width="0" style="49" hidden="1" customWidth="1"/>
    <col min="7935" max="7935" width="4.5546875" style="49" customWidth="1"/>
    <col min="7936" max="7936" width="5.6640625" style="49" customWidth="1"/>
    <col min="7937" max="7941" width="4.6640625" style="49" customWidth="1"/>
    <col min="7942" max="7943" width="7.6640625" style="49" customWidth="1"/>
    <col min="7944" max="7944" width="11.33203125" style="49" customWidth="1"/>
    <col min="7945" max="7945" width="9.88671875" style="49" customWidth="1"/>
    <col min="7946" max="7946" width="10" style="49" customWidth="1"/>
    <col min="7947" max="7947" width="8.6640625" style="49" customWidth="1"/>
    <col min="7948" max="7948" width="13.5546875" style="49" customWidth="1"/>
    <col min="7949" max="7949" width="13.33203125" style="49" customWidth="1"/>
    <col min="7950" max="7951" width="12.5546875" style="49" customWidth="1"/>
    <col min="7952" max="7952" width="7.88671875" style="49" customWidth="1"/>
    <col min="7953" max="7953" width="13.5546875" style="49" customWidth="1"/>
    <col min="7954" max="7954" width="8.88671875" style="49" customWidth="1"/>
    <col min="7955" max="8186" width="9.109375" style="49"/>
    <col min="8187" max="8190" width="0" style="49" hidden="1" customWidth="1"/>
    <col min="8191" max="8191" width="4.5546875" style="49" customWidth="1"/>
    <col min="8192" max="8192" width="5.6640625" style="49" customWidth="1"/>
    <col min="8193" max="8197" width="4.6640625" style="49" customWidth="1"/>
    <col min="8198" max="8199" width="7.6640625" style="49" customWidth="1"/>
    <col min="8200" max="8200" width="11.33203125" style="49" customWidth="1"/>
    <col min="8201" max="8201" width="9.88671875" style="49" customWidth="1"/>
    <col min="8202" max="8202" width="10" style="49" customWidth="1"/>
    <col min="8203" max="8203" width="8.6640625" style="49" customWidth="1"/>
    <col min="8204" max="8204" width="13.5546875" style="49" customWidth="1"/>
    <col min="8205" max="8205" width="13.33203125" style="49" customWidth="1"/>
    <col min="8206" max="8207" width="12.5546875" style="49" customWidth="1"/>
    <col min="8208" max="8208" width="7.88671875" style="49" customWidth="1"/>
    <col min="8209" max="8209" width="13.5546875" style="49" customWidth="1"/>
    <col min="8210" max="8210" width="8.88671875" style="49" customWidth="1"/>
    <col min="8211" max="8442" width="9.109375" style="49"/>
    <col min="8443" max="8446" width="0" style="49" hidden="1" customWidth="1"/>
    <col min="8447" max="8447" width="4.5546875" style="49" customWidth="1"/>
    <col min="8448" max="8448" width="5.6640625" style="49" customWidth="1"/>
    <col min="8449" max="8453" width="4.6640625" style="49" customWidth="1"/>
    <col min="8454" max="8455" width="7.6640625" style="49" customWidth="1"/>
    <col min="8456" max="8456" width="11.33203125" style="49" customWidth="1"/>
    <col min="8457" max="8457" width="9.88671875" style="49" customWidth="1"/>
    <col min="8458" max="8458" width="10" style="49" customWidth="1"/>
    <col min="8459" max="8459" width="8.6640625" style="49" customWidth="1"/>
    <col min="8460" max="8460" width="13.5546875" style="49" customWidth="1"/>
    <col min="8461" max="8461" width="13.33203125" style="49" customWidth="1"/>
    <col min="8462" max="8463" width="12.5546875" style="49" customWidth="1"/>
    <col min="8464" max="8464" width="7.88671875" style="49" customWidth="1"/>
    <col min="8465" max="8465" width="13.5546875" style="49" customWidth="1"/>
    <col min="8466" max="8466" width="8.88671875" style="49" customWidth="1"/>
    <col min="8467" max="8698" width="9.109375" style="49"/>
    <col min="8699" max="8702" width="0" style="49" hidden="1" customWidth="1"/>
    <col min="8703" max="8703" width="4.5546875" style="49" customWidth="1"/>
    <col min="8704" max="8704" width="5.6640625" style="49" customWidth="1"/>
    <col min="8705" max="8709" width="4.6640625" style="49" customWidth="1"/>
    <col min="8710" max="8711" width="7.6640625" style="49" customWidth="1"/>
    <col min="8712" max="8712" width="11.33203125" style="49" customWidth="1"/>
    <col min="8713" max="8713" width="9.88671875" style="49" customWidth="1"/>
    <col min="8714" max="8714" width="10" style="49" customWidth="1"/>
    <col min="8715" max="8715" width="8.6640625" style="49" customWidth="1"/>
    <col min="8716" max="8716" width="13.5546875" style="49" customWidth="1"/>
    <col min="8717" max="8717" width="13.33203125" style="49" customWidth="1"/>
    <col min="8718" max="8719" width="12.5546875" style="49" customWidth="1"/>
    <col min="8720" max="8720" width="7.88671875" style="49" customWidth="1"/>
    <col min="8721" max="8721" width="13.5546875" style="49" customWidth="1"/>
    <col min="8722" max="8722" width="8.88671875" style="49" customWidth="1"/>
    <col min="8723" max="8954" width="9.109375" style="49"/>
    <col min="8955" max="8958" width="0" style="49" hidden="1" customWidth="1"/>
    <col min="8959" max="8959" width="4.5546875" style="49" customWidth="1"/>
    <col min="8960" max="8960" width="5.6640625" style="49" customWidth="1"/>
    <col min="8961" max="8965" width="4.6640625" style="49" customWidth="1"/>
    <col min="8966" max="8967" width="7.6640625" style="49" customWidth="1"/>
    <col min="8968" max="8968" width="11.33203125" style="49" customWidth="1"/>
    <col min="8969" max="8969" width="9.88671875" style="49" customWidth="1"/>
    <col min="8970" max="8970" width="10" style="49" customWidth="1"/>
    <col min="8971" max="8971" width="8.6640625" style="49" customWidth="1"/>
    <col min="8972" max="8972" width="13.5546875" style="49" customWidth="1"/>
    <col min="8973" max="8973" width="13.33203125" style="49" customWidth="1"/>
    <col min="8974" max="8975" width="12.5546875" style="49" customWidth="1"/>
    <col min="8976" max="8976" width="7.88671875" style="49" customWidth="1"/>
    <col min="8977" max="8977" width="13.5546875" style="49" customWidth="1"/>
    <col min="8978" max="8978" width="8.88671875" style="49" customWidth="1"/>
    <col min="8979" max="9210" width="9.109375" style="49"/>
    <col min="9211" max="9214" width="0" style="49" hidden="1" customWidth="1"/>
    <col min="9215" max="9215" width="4.5546875" style="49" customWidth="1"/>
    <col min="9216" max="9216" width="5.6640625" style="49" customWidth="1"/>
    <col min="9217" max="9221" width="4.6640625" style="49" customWidth="1"/>
    <col min="9222" max="9223" width="7.6640625" style="49" customWidth="1"/>
    <col min="9224" max="9224" width="11.33203125" style="49" customWidth="1"/>
    <col min="9225" max="9225" width="9.88671875" style="49" customWidth="1"/>
    <col min="9226" max="9226" width="10" style="49" customWidth="1"/>
    <col min="9227" max="9227" width="8.6640625" style="49" customWidth="1"/>
    <col min="9228" max="9228" width="13.5546875" style="49" customWidth="1"/>
    <col min="9229" max="9229" width="13.33203125" style="49" customWidth="1"/>
    <col min="9230" max="9231" width="12.5546875" style="49" customWidth="1"/>
    <col min="9232" max="9232" width="7.88671875" style="49" customWidth="1"/>
    <col min="9233" max="9233" width="13.5546875" style="49" customWidth="1"/>
    <col min="9234" max="9234" width="8.88671875" style="49" customWidth="1"/>
    <col min="9235" max="9466" width="9.109375" style="49"/>
    <col min="9467" max="9470" width="0" style="49" hidden="1" customWidth="1"/>
    <col min="9471" max="9471" width="4.5546875" style="49" customWidth="1"/>
    <col min="9472" max="9472" width="5.6640625" style="49" customWidth="1"/>
    <col min="9473" max="9477" width="4.6640625" style="49" customWidth="1"/>
    <col min="9478" max="9479" width="7.6640625" style="49" customWidth="1"/>
    <col min="9480" max="9480" width="11.33203125" style="49" customWidth="1"/>
    <col min="9481" max="9481" width="9.88671875" style="49" customWidth="1"/>
    <col min="9482" max="9482" width="10" style="49" customWidth="1"/>
    <col min="9483" max="9483" width="8.6640625" style="49" customWidth="1"/>
    <col min="9484" max="9484" width="13.5546875" style="49" customWidth="1"/>
    <col min="9485" max="9485" width="13.33203125" style="49" customWidth="1"/>
    <col min="9486" max="9487" width="12.5546875" style="49" customWidth="1"/>
    <col min="9488" max="9488" width="7.88671875" style="49" customWidth="1"/>
    <col min="9489" max="9489" width="13.5546875" style="49" customWidth="1"/>
    <col min="9490" max="9490" width="8.88671875" style="49" customWidth="1"/>
    <col min="9491" max="9722" width="9.109375" style="49"/>
    <col min="9723" max="9726" width="0" style="49" hidden="1" customWidth="1"/>
    <col min="9727" max="9727" width="4.5546875" style="49" customWidth="1"/>
    <col min="9728" max="9728" width="5.6640625" style="49" customWidth="1"/>
    <col min="9729" max="9733" width="4.6640625" style="49" customWidth="1"/>
    <col min="9734" max="9735" width="7.6640625" style="49" customWidth="1"/>
    <col min="9736" max="9736" width="11.33203125" style="49" customWidth="1"/>
    <col min="9737" max="9737" width="9.88671875" style="49" customWidth="1"/>
    <col min="9738" max="9738" width="10" style="49" customWidth="1"/>
    <col min="9739" max="9739" width="8.6640625" style="49" customWidth="1"/>
    <col min="9740" max="9740" width="13.5546875" style="49" customWidth="1"/>
    <col min="9741" max="9741" width="13.33203125" style="49" customWidth="1"/>
    <col min="9742" max="9743" width="12.5546875" style="49" customWidth="1"/>
    <col min="9744" max="9744" width="7.88671875" style="49" customWidth="1"/>
    <col min="9745" max="9745" width="13.5546875" style="49" customWidth="1"/>
    <col min="9746" max="9746" width="8.88671875" style="49" customWidth="1"/>
    <col min="9747" max="9978" width="9.109375" style="49"/>
    <col min="9979" max="9982" width="0" style="49" hidden="1" customWidth="1"/>
    <col min="9983" max="9983" width="4.5546875" style="49" customWidth="1"/>
    <col min="9984" max="9984" width="5.6640625" style="49" customWidth="1"/>
    <col min="9985" max="9989" width="4.6640625" style="49" customWidth="1"/>
    <col min="9990" max="9991" width="7.6640625" style="49" customWidth="1"/>
    <col min="9992" max="9992" width="11.33203125" style="49" customWidth="1"/>
    <col min="9993" max="9993" width="9.88671875" style="49" customWidth="1"/>
    <col min="9994" max="9994" width="10" style="49" customWidth="1"/>
    <col min="9995" max="9995" width="8.6640625" style="49" customWidth="1"/>
    <col min="9996" max="9996" width="13.5546875" style="49" customWidth="1"/>
    <col min="9997" max="9997" width="13.33203125" style="49" customWidth="1"/>
    <col min="9998" max="9999" width="12.5546875" style="49" customWidth="1"/>
    <col min="10000" max="10000" width="7.88671875" style="49" customWidth="1"/>
    <col min="10001" max="10001" width="13.5546875" style="49" customWidth="1"/>
    <col min="10002" max="10002" width="8.88671875" style="49" customWidth="1"/>
    <col min="10003" max="10234" width="9.109375" style="49"/>
    <col min="10235" max="10238" width="0" style="49" hidden="1" customWidth="1"/>
    <col min="10239" max="10239" width="4.5546875" style="49" customWidth="1"/>
    <col min="10240" max="10240" width="5.6640625" style="49" customWidth="1"/>
    <col min="10241" max="10245" width="4.6640625" style="49" customWidth="1"/>
    <col min="10246" max="10247" width="7.6640625" style="49" customWidth="1"/>
    <col min="10248" max="10248" width="11.33203125" style="49" customWidth="1"/>
    <col min="10249" max="10249" width="9.88671875" style="49" customWidth="1"/>
    <col min="10250" max="10250" width="10" style="49" customWidth="1"/>
    <col min="10251" max="10251" width="8.6640625" style="49" customWidth="1"/>
    <col min="10252" max="10252" width="13.5546875" style="49" customWidth="1"/>
    <col min="10253" max="10253" width="13.33203125" style="49" customWidth="1"/>
    <col min="10254" max="10255" width="12.5546875" style="49" customWidth="1"/>
    <col min="10256" max="10256" width="7.88671875" style="49" customWidth="1"/>
    <col min="10257" max="10257" width="13.5546875" style="49" customWidth="1"/>
    <col min="10258" max="10258" width="8.88671875" style="49" customWidth="1"/>
    <col min="10259" max="10490" width="9.109375" style="49"/>
    <col min="10491" max="10494" width="0" style="49" hidden="1" customWidth="1"/>
    <col min="10495" max="10495" width="4.5546875" style="49" customWidth="1"/>
    <col min="10496" max="10496" width="5.6640625" style="49" customWidth="1"/>
    <col min="10497" max="10501" width="4.6640625" style="49" customWidth="1"/>
    <col min="10502" max="10503" width="7.6640625" style="49" customWidth="1"/>
    <col min="10504" max="10504" width="11.33203125" style="49" customWidth="1"/>
    <col min="10505" max="10505" width="9.88671875" style="49" customWidth="1"/>
    <col min="10506" max="10506" width="10" style="49" customWidth="1"/>
    <col min="10507" max="10507" width="8.6640625" style="49" customWidth="1"/>
    <col min="10508" max="10508" width="13.5546875" style="49" customWidth="1"/>
    <col min="10509" max="10509" width="13.33203125" style="49" customWidth="1"/>
    <col min="10510" max="10511" width="12.5546875" style="49" customWidth="1"/>
    <col min="10512" max="10512" width="7.88671875" style="49" customWidth="1"/>
    <col min="10513" max="10513" width="13.5546875" style="49" customWidth="1"/>
    <col min="10514" max="10514" width="8.88671875" style="49" customWidth="1"/>
    <col min="10515" max="10746" width="9.109375" style="49"/>
    <col min="10747" max="10750" width="0" style="49" hidden="1" customWidth="1"/>
    <col min="10751" max="10751" width="4.5546875" style="49" customWidth="1"/>
    <col min="10752" max="10752" width="5.6640625" style="49" customWidth="1"/>
    <col min="10753" max="10757" width="4.6640625" style="49" customWidth="1"/>
    <col min="10758" max="10759" width="7.6640625" style="49" customWidth="1"/>
    <col min="10760" max="10760" width="11.33203125" style="49" customWidth="1"/>
    <col min="10761" max="10761" width="9.88671875" style="49" customWidth="1"/>
    <col min="10762" max="10762" width="10" style="49" customWidth="1"/>
    <col min="10763" max="10763" width="8.6640625" style="49" customWidth="1"/>
    <col min="10764" max="10764" width="13.5546875" style="49" customWidth="1"/>
    <col min="10765" max="10765" width="13.33203125" style="49" customWidth="1"/>
    <col min="10766" max="10767" width="12.5546875" style="49" customWidth="1"/>
    <col min="10768" max="10768" width="7.88671875" style="49" customWidth="1"/>
    <col min="10769" max="10769" width="13.5546875" style="49" customWidth="1"/>
    <col min="10770" max="10770" width="8.88671875" style="49" customWidth="1"/>
    <col min="10771" max="11002" width="9.109375" style="49"/>
    <col min="11003" max="11006" width="0" style="49" hidden="1" customWidth="1"/>
    <col min="11007" max="11007" width="4.5546875" style="49" customWidth="1"/>
    <col min="11008" max="11008" width="5.6640625" style="49" customWidth="1"/>
    <col min="11009" max="11013" width="4.6640625" style="49" customWidth="1"/>
    <col min="11014" max="11015" width="7.6640625" style="49" customWidth="1"/>
    <col min="11016" max="11016" width="11.33203125" style="49" customWidth="1"/>
    <col min="11017" max="11017" width="9.88671875" style="49" customWidth="1"/>
    <col min="11018" max="11018" width="10" style="49" customWidth="1"/>
    <col min="11019" max="11019" width="8.6640625" style="49" customWidth="1"/>
    <col min="11020" max="11020" width="13.5546875" style="49" customWidth="1"/>
    <col min="11021" max="11021" width="13.33203125" style="49" customWidth="1"/>
    <col min="11022" max="11023" width="12.5546875" style="49" customWidth="1"/>
    <col min="11024" max="11024" width="7.88671875" style="49" customWidth="1"/>
    <col min="11025" max="11025" width="13.5546875" style="49" customWidth="1"/>
    <col min="11026" max="11026" width="8.88671875" style="49" customWidth="1"/>
    <col min="11027" max="11258" width="9.109375" style="49"/>
    <col min="11259" max="11262" width="0" style="49" hidden="1" customWidth="1"/>
    <col min="11263" max="11263" width="4.5546875" style="49" customWidth="1"/>
    <col min="11264" max="11264" width="5.6640625" style="49" customWidth="1"/>
    <col min="11265" max="11269" width="4.6640625" style="49" customWidth="1"/>
    <col min="11270" max="11271" width="7.6640625" style="49" customWidth="1"/>
    <col min="11272" max="11272" width="11.33203125" style="49" customWidth="1"/>
    <col min="11273" max="11273" width="9.88671875" style="49" customWidth="1"/>
    <col min="11274" max="11274" width="10" style="49" customWidth="1"/>
    <col min="11275" max="11275" width="8.6640625" style="49" customWidth="1"/>
    <col min="11276" max="11276" width="13.5546875" style="49" customWidth="1"/>
    <col min="11277" max="11277" width="13.33203125" style="49" customWidth="1"/>
    <col min="11278" max="11279" width="12.5546875" style="49" customWidth="1"/>
    <col min="11280" max="11280" width="7.88671875" style="49" customWidth="1"/>
    <col min="11281" max="11281" width="13.5546875" style="49" customWidth="1"/>
    <col min="11282" max="11282" width="8.88671875" style="49" customWidth="1"/>
    <col min="11283" max="11514" width="9.109375" style="49"/>
    <col min="11515" max="11518" width="0" style="49" hidden="1" customWidth="1"/>
    <col min="11519" max="11519" width="4.5546875" style="49" customWidth="1"/>
    <col min="11520" max="11520" width="5.6640625" style="49" customWidth="1"/>
    <col min="11521" max="11525" width="4.6640625" style="49" customWidth="1"/>
    <col min="11526" max="11527" width="7.6640625" style="49" customWidth="1"/>
    <col min="11528" max="11528" width="11.33203125" style="49" customWidth="1"/>
    <col min="11529" max="11529" width="9.88671875" style="49" customWidth="1"/>
    <col min="11530" max="11530" width="10" style="49" customWidth="1"/>
    <col min="11531" max="11531" width="8.6640625" style="49" customWidth="1"/>
    <col min="11532" max="11532" width="13.5546875" style="49" customWidth="1"/>
    <col min="11533" max="11533" width="13.33203125" style="49" customWidth="1"/>
    <col min="11534" max="11535" width="12.5546875" style="49" customWidth="1"/>
    <col min="11536" max="11536" width="7.88671875" style="49" customWidth="1"/>
    <col min="11537" max="11537" width="13.5546875" style="49" customWidth="1"/>
    <col min="11538" max="11538" width="8.88671875" style="49" customWidth="1"/>
    <col min="11539" max="11770" width="9.109375" style="49"/>
    <col min="11771" max="11774" width="0" style="49" hidden="1" customWidth="1"/>
    <col min="11775" max="11775" width="4.5546875" style="49" customWidth="1"/>
    <col min="11776" max="11776" width="5.6640625" style="49" customWidth="1"/>
    <col min="11777" max="11781" width="4.6640625" style="49" customWidth="1"/>
    <col min="11782" max="11783" width="7.6640625" style="49" customWidth="1"/>
    <col min="11784" max="11784" width="11.33203125" style="49" customWidth="1"/>
    <col min="11785" max="11785" width="9.88671875" style="49" customWidth="1"/>
    <col min="11786" max="11786" width="10" style="49" customWidth="1"/>
    <col min="11787" max="11787" width="8.6640625" style="49" customWidth="1"/>
    <col min="11788" max="11788" width="13.5546875" style="49" customWidth="1"/>
    <col min="11789" max="11789" width="13.33203125" style="49" customWidth="1"/>
    <col min="11790" max="11791" width="12.5546875" style="49" customWidth="1"/>
    <col min="11792" max="11792" width="7.88671875" style="49" customWidth="1"/>
    <col min="11793" max="11793" width="13.5546875" style="49" customWidth="1"/>
    <col min="11794" max="11794" width="8.88671875" style="49" customWidth="1"/>
    <col min="11795" max="12026" width="9.109375" style="49"/>
    <col min="12027" max="12030" width="0" style="49" hidden="1" customWidth="1"/>
    <col min="12031" max="12031" width="4.5546875" style="49" customWidth="1"/>
    <col min="12032" max="12032" width="5.6640625" style="49" customWidth="1"/>
    <col min="12033" max="12037" width="4.6640625" style="49" customWidth="1"/>
    <col min="12038" max="12039" width="7.6640625" style="49" customWidth="1"/>
    <col min="12040" max="12040" width="11.33203125" style="49" customWidth="1"/>
    <col min="12041" max="12041" width="9.88671875" style="49" customWidth="1"/>
    <col min="12042" max="12042" width="10" style="49" customWidth="1"/>
    <col min="12043" max="12043" width="8.6640625" style="49" customWidth="1"/>
    <col min="12044" max="12044" width="13.5546875" style="49" customWidth="1"/>
    <col min="12045" max="12045" width="13.33203125" style="49" customWidth="1"/>
    <col min="12046" max="12047" width="12.5546875" style="49" customWidth="1"/>
    <col min="12048" max="12048" width="7.88671875" style="49" customWidth="1"/>
    <col min="12049" max="12049" width="13.5546875" style="49" customWidth="1"/>
    <col min="12050" max="12050" width="8.88671875" style="49" customWidth="1"/>
    <col min="12051" max="12282" width="9.109375" style="49"/>
    <col min="12283" max="12286" width="0" style="49" hidden="1" customWidth="1"/>
    <col min="12287" max="12287" width="4.5546875" style="49" customWidth="1"/>
    <col min="12288" max="12288" width="5.6640625" style="49" customWidth="1"/>
    <col min="12289" max="12293" width="4.6640625" style="49" customWidth="1"/>
    <col min="12294" max="12295" width="7.6640625" style="49" customWidth="1"/>
    <col min="12296" max="12296" width="11.33203125" style="49" customWidth="1"/>
    <col min="12297" max="12297" width="9.88671875" style="49" customWidth="1"/>
    <col min="12298" max="12298" width="10" style="49" customWidth="1"/>
    <col min="12299" max="12299" width="8.6640625" style="49" customWidth="1"/>
    <col min="12300" max="12300" width="13.5546875" style="49" customWidth="1"/>
    <col min="12301" max="12301" width="13.33203125" style="49" customWidth="1"/>
    <col min="12302" max="12303" width="12.5546875" style="49" customWidth="1"/>
    <col min="12304" max="12304" width="7.88671875" style="49" customWidth="1"/>
    <col min="12305" max="12305" width="13.5546875" style="49" customWidth="1"/>
    <col min="12306" max="12306" width="8.88671875" style="49" customWidth="1"/>
    <col min="12307" max="12538" width="9.109375" style="49"/>
    <col min="12539" max="12542" width="0" style="49" hidden="1" customWidth="1"/>
    <col min="12543" max="12543" width="4.5546875" style="49" customWidth="1"/>
    <col min="12544" max="12544" width="5.6640625" style="49" customWidth="1"/>
    <col min="12545" max="12549" width="4.6640625" style="49" customWidth="1"/>
    <col min="12550" max="12551" width="7.6640625" style="49" customWidth="1"/>
    <col min="12552" max="12552" width="11.33203125" style="49" customWidth="1"/>
    <col min="12553" max="12553" width="9.88671875" style="49" customWidth="1"/>
    <col min="12554" max="12554" width="10" style="49" customWidth="1"/>
    <col min="12555" max="12555" width="8.6640625" style="49" customWidth="1"/>
    <col min="12556" max="12556" width="13.5546875" style="49" customWidth="1"/>
    <col min="12557" max="12557" width="13.33203125" style="49" customWidth="1"/>
    <col min="12558" max="12559" width="12.5546875" style="49" customWidth="1"/>
    <col min="12560" max="12560" width="7.88671875" style="49" customWidth="1"/>
    <col min="12561" max="12561" width="13.5546875" style="49" customWidth="1"/>
    <col min="12562" max="12562" width="8.88671875" style="49" customWidth="1"/>
    <col min="12563" max="12794" width="9.109375" style="49"/>
    <col min="12795" max="12798" width="0" style="49" hidden="1" customWidth="1"/>
    <col min="12799" max="12799" width="4.5546875" style="49" customWidth="1"/>
    <col min="12800" max="12800" width="5.6640625" style="49" customWidth="1"/>
    <col min="12801" max="12805" width="4.6640625" style="49" customWidth="1"/>
    <col min="12806" max="12807" width="7.6640625" style="49" customWidth="1"/>
    <col min="12808" max="12808" width="11.33203125" style="49" customWidth="1"/>
    <col min="12809" max="12809" width="9.88671875" style="49" customWidth="1"/>
    <col min="12810" max="12810" width="10" style="49" customWidth="1"/>
    <col min="12811" max="12811" width="8.6640625" style="49" customWidth="1"/>
    <col min="12812" max="12812" width="13.5546875" style="49" customWidth="1"/>
    <col min="12813" max="12813" width="13.33203125" style="49" customWidth="1"/>
    <col min="12814" max="12815" width="12.5546875" style="49" customWidth="1"/>
    <col min="12816" max="12816" width="7.88671875" style="49" customWidth="1"/>
    <col min="12817" max="12817" width="13.5546875" style="49" customWidth="1"/>
    <col min="12818" max="12818" width="8.88671875" style="49" customWidth="1"/>
    <col min="12819" max="13050" width="9.109375" style="49"/>
    <col min="13051" max="13054" width="0" style="49" hidden="1" customWidth="1"/>
    <col min="13055" max="13055" width="4.5546875" style="49" customWidth="1"/>
    <col min="13056" max="13056" width="5.6640625" style="49" customWidth="1"/>
    <col min="13057" max="13061" width="4.6640625" style="49" customWidth="1"/>
    <col min="13062" max="13063" width="7.6640625" style="49" customWidth="1"/>
    <col min="13064" max="13064" width="11.33203125" style="49" customWidth="1"/>
    <col min="13065" max="13065" width="9.88671875" style="49" customWidth="1"/>
    <col min="13066" max="13066" width="10" style="49" customWidth="1"/>
    <col min="13067" max="13067" width="8.6640625" style="49" customWidth="1"/>
    <col min="13068" max="13068" width="13.5546875" style="49" customWidth="1"/>
    <col min="13069" max="13069" width="13.33203125" style="49" customWidth="1"/>
    <col min="13070" max="13071" width="12.5546875" style="49" customWidth="1"/>
    <col min="13072" max="13072" width="7.88671875" style="49" customWidth="1"/>
    <col min="13073" max="13073" width="13.5546875" style="49" customWidth="1"/>
    <col min="13074" max="13074" width="8.88671875" style="49" customWidth="1"/>
    <col min="13075" max="13306" width="9.109375" style="49"/>
    <col min="13307" max="13310" width="0" style="49" hidden="1" customWidth="1"/>
    <col min="13311" max="13311" width="4.5546875" style="49" customWidth="1"/>
    <col min="13312" max="13312" width="5.6640625" style="49" customWidth="1"/>
    <col min="13313" max="13317" width="4.6640625" style="49" customWidth="1"/>
    <col min="13318" max="13319" width="7.6640625" style="49" customWidth="1"/>
    <col min="13320" max="13320" width="11.33203125" style="49" customWidth="1"/>
    <col min="13321" max="13321" width="9.88671875" style="49" customWidth="1"/>
    <col min="13322" max="13322" width="10" style="49" customWidth="1"/>
    <col min="13323" max="13323" width="8.6640625" style="49" customWidth="1"/>
    <col min="13324" max="13324" width="13.5546875" style="49" customWidth="1"/>
    <col min="13325" max="13325" width="13.33203125" style="49" customWidth="1"/>
    <col min="13326" max="13327" width="12.5546875" style="49" customWidth="1"/>
    <col min="13328" max="13328" width="7.88671875" style="49" customWidth="1"/>
    <col min="13329" max="13329" width="13.5546875" style="49" customWidth="1"/>
    <col min="13330" max="13330" width="8.88671875" style="49" customWidth="1"/>
    <col min="13331" max="13562" width="9.109375" style="49"/>
    <col min="13563" max="13566" width="0" style="49" hidden="1" customWidth="1"/>
    <col min="13567" max="13567" width="4.5546875" style="49" customWidth="1"/>
    <col min="13568" max="13568" width="5.6640625" style="49" customWidth="1"/>
    <col min="13569" max="13573" width="4.6640625" style="49" customWidth="1"/>
    <col min="13574" max="13575" width="7.6640625" style="49" customWidth="1"/>
    <col min="13576" max="13576" width="11.33203125" style="49" customWidth="1"/>
    <col min="13577" max="13577" width="9.88671875" style="49" customWidth="1"/>
    <col min="13578" max="13578" width="10" style="49" customWidth="1"/>
    <col min="13579" max="13579" width="8.6640625" style="49" customWidth="1"/>
    <col min="13580" max="13580" width="13.5546875" style="49" customWidth="1"/>
    <col min="13581" max="13581" width="13.33203125" style="49" customWidth="1"/>
    <col min="13582" max="13583" width="12.5546875" style="49" customWidth="1"/>
    <col min="13584" max="13584" width="7.88671875" style="49" customWidth="1"/>
    <col min="13585" max="13585" width="13.5546875" style="49" customWidth="1"/>
    <col min="13586" max="13586" width="8.88671875" style="49" customWidth="1"/>
    <col min="13587" max="13818" width="9.109375" style="49"/>
    <col min="13819" max="13822" width="0" style="49" hidden="1" customWidth="1"/>
    <col min="13823" max="13823" width="4.5546875" style="49" customWidth="1"/>
    <col min="13824" max="13824" width="5.6640625" style="49" customWidth="1"/>
    <col min="13825" max="13829" width="4.6640625" style="49" customWidth="1"/>
    <col min="13830" max="13831" width="7.6640625" style="49" customWidth="1"/>
    <col min="13832" max="13832" width="11.33203125" style="49" customWidth="1"/>
    <col min="13833" max="13833" width="9.88671875" style="49" customWidth="1"/>
    <col min="13834" max="13834" width="10" style="49" customWidth="1"/>
    <col min="13835" max="13835" width="8.6640625" style="49" customWidth="1"/>
    <col min="13836" max="13836" width="13.5546875" style="49" customWidth="1"/>
    <col min="13837" max="13837" width="13.33203125" style="49" customWidth="1"/>
    <col min="13838" max="13839" width="12.5546875" style="49" customWidth="1"/>
    <col min="13840" max="13840" width="7.88671875" style="49" customWidth="1"/>
    <col min="13841" max="13841" width="13.5546875" style="49" customWidth="1"/>
    <col min="13842" max="13842" width="8.88671875" style="49" customWidth="1"/>
    <col min="13843" max="14074" width="9.109375" style="49"/>
    <col min="14075" max="14078" width="0" style="49" hidden="1" customWidth="1"/>
    <col min="14079" max="14079" width="4.5546875" style="49" customWidth="1"/>
    <col min="14080" max="14080" width="5.6640625" style="49" customWidth="1"/>
    <col min="14081" max="14085" width="4.6640625" style="49" customWidth="1"/>
    <col min="14086" max="14087" width="7.6640625" style="49" customWidth="1"/>
    <col min="14088" max="14088" width="11.33203125" style="49" customWidth="1"/>
    <col min="14089" max="14089" width="9.88671875" style="49" customWidth="1"/>
    <col min="14090" max="14090" width="10" style="49" customWidth="1"/>
    <col min="14091" max="14091" width="8.6640625" style="49" customWidth="1"/>
    <col min="14092" max="14092" width="13.5546875" style="49" customWidth="1"/>
    <col min="14093" max="14093" width="13.33203125" style="49" customWidth="1"/>
    <col min="14094" max="14095" width="12.5546875" style="49" customWidth="1"/>
    <col min="14096" max="14096" width="7.88671875" style="49" customWidth="1"/>
    <col min="14097" max="14097" width="13.5546875" style="49" customWidth="1"/>
    <col min="14098" max="14098" width="8.88671875" style="49" customWidth="1"/>
    <col min="14099" max="14330" width="9.109375" style="49"/>
    <col min="14331" max="14334" width="0" style="49" hidden="1" customWidth="1"/>
    <col min="14335" max="14335" width="4.5546875" style="49" customWidth="1"/>
    <col min="14336" max="14336" width="5.6640625" style="49" customWidth="1"/>
    <col min="14337" max="14341" width="4.6640625" style="49" customWidth="1"/>
    <col min="14342" max="14343" width="7.6640625" style="49" customWidth="1"/>
    <col min="14344" max="14344" width="11.33203125" style="49" customWidth="1"/>
    <col min="14345" max="14345" width="9.88671875" style="49" customWidth="1"/>
    <col min="14346" max="14346" width="10" style="49" customWidth="1"/>
    <col min="14347" max="14347" width="8.6640625" style="49" customWidth="1"/>
    <col min="14348" max="14348" width="13.5546875" style="49" customWidth="1"/>
    <col min="14349" max="14349" width="13.33203125" style="49" customWidth="1"/>
    <col min="14350" max="14351" width="12.5546875" style="49" customWidth="1"/>
    <col min="14352" max="14352" width="7.88671875" style="49" customWidth="1"/>
    <col min="14353" max="14353" width="13.5546875" style="49" customWidth="1"/>
    <col min="14354" max="14354" width="8.88671875" style="49" customWidth="1"/>
    <col min="14355" max="14586" width="9.109375" style="49"/>
    <col min="14587" max="14590" width="0" style="49" hidden="1" customWidth="1"/>
    <col min="14591" max="14591" width="4.5546875" style="49" customWidth="1"/>
    <col min="14592" max="14592" width="5.6640625" style="49" customWidth="1"/>
    <col min="14593" max="14597" width="4.6640625" style="49" customWidth="1"/>
    <col min="14598" max="14599" width="7.6640625" style="49" customWidth="1"/>
    <col min="14600" max="14600" width="11.33203125" style="49" customWidth="1"/>
    <col min="14601" max="14601" width="9.88671875" style="49" customWidth="1"/>
    <col min="14602" max="14602" width="10" style="49" customWidth="1"/>
    <col min="14603" max="14603" width="8.6640625" style="49" customWidth="1"/>
    <col min="14604" max="14604" width="13.5546875" style="49" customWidth="1"/>
    <col min="14605" max="14605" width="13.33203125" style="49" customWidth="1"/>
    <col min="14606" max="14607" width="12.5546875" style="49" customWidth="1"/>
    <col min="14608" max="14608" width="7.88671875" style="49" customWidth="1"/>
    <col min="14609" max="14609" width="13.5546875" style="49" customWidth="1"/>
    <col min="14610" max="14610" width="8.88671875" style="49" customWidth="1"/>
    <col min="14611" max="14842" width="9.109375" style="49"/>
    <col min="14843" max="14846" width="0" style="49" hidden="1" customWidth="1"/>
    <col min="14847" max="14847" width="4.5546875" style="49" customWidth="1"/>
    <col min="14848" max="14848" width="5.6640625" style="49" customWidth="1"/>
    <col min="14849" max="14853" width="4.6640625" style="49" customWidth="1"/>
    <col min="14854" max="14855" width="7.6640625" style="49" customWidth="1"/>
    <col min="14856" max="14856" width="11.33203125" style="49" customWidth="1"/>
    <col min="14857" max="14857" width="9.88671875" style="49" customWidth="1"/>
    <col min="14858" max="14858" width="10" style="49" customWidth="1"/>
    <col min="14859" max="14859" width="8.6640625" style="49" customWidth="1"/>
    <col min="14860" max="14860" width="13.5546875" style="49" customWidth="1"/>
    <col min="14861" max="14861" width="13.33203125" style="49" customWidth="1"/>
    <col min="14862" max="14863" width="12.5546875" style="49" customWidth="1"/>
    <col min="14864" max="14864" width="7.88671875" style="49" customWidth="1"/>
    <col min="14865" max="14865" width="13.5546875" style="49" customWidth="1"/>
    <col min="14866" max="14866" width="8.88671875" style="49" customWidth="1"/>
    <col min="14867" max="15098" width="9.109375" style="49"/>
    <col min="15099" max="15102" width="0" style="49" hidden="1" customWidth="1"/>
    <col min="15103" max="15103" width="4.5546875" style="49" customWidth="1"/>
    <col min="15104" max="15104" width="5.6640625" style="49" customWidth="1"/>
    <col min="15105" max="15109" width="4.6640625" style="49" customWidth="1"/>
    <col min="15110" max="15111" width="7.6640625" style="49" customWidth="1"/>
    <col min="15112" max="15112" width="11.33203125" style="49" customWidth="1"/>
    <col min="15113" max="15113" width="9.88671875" style="49" customWidth="1"/>
    <col min="15114" max="15114" width="10" style="49" customWidth="1"/>
    <col min="15115" max="15115" width="8.6640625" style="49" customWidth="1"/>
    <col min="15116" max="15116" width="13.5546875" style="49" customWidth="1"/>
    <col min="15117" max="15117" width="13.33203125" style="49" customWidth="1"/>
    <col min="15118" max="15119" width="12.5546875" style="49" customWidth="1"/>
    <col min="15120" max="15120" width="7.88671875" style="49" customWidth="1"/>
    <col min="15121" max="15121" width="13.5546875" style="49" customWidth="1"/>
    <col min="15122" max="15122" width="8.88671875" style="49" customWidth="1"/>
    <col min="15123" max="15354" width="9.109375" style="49"/>
    <col min="15355" max="15358" width="0" style="49" hidden="1" customWidth="1"/>
    <col min="15359" max="15359" width="4.5546875" style="49" customWidth="1"/>
    <col min="15360" max="15360" width="5.6640625" style="49" customWidth="1"/>
    <col min="15361" max="15365" width="4.6640625" style="49" customWidth="1"/>
    <col min="15366" max="15367" width="7.6640625" style="49" customWidth="1"/>
    <col min="15368" max="15368" width="11.33203125" style="49" customWidth="1"/>
    <col min="15369" max="15369" width="9.88671875" style="49" customWidth="1"/>
    <col min="15370" max="15370" width="10" style="49" customWidth="1"/>
    <col min="15371" max="15371" width="8.6640625" style="49" customWidth="1"/>
    <col min="15372" max="15372" width="13.5546875" style="49" customWidth="1"/>
    <col min="15373" max="15373" width="13.33203125" style="49" customWidth="1"/>
    <col min="15374" max="15375" width="12.5546875" style="49" customWidth="1"/>
    <col min="15376" max="15376" width="7.88671875" style="49" customWidth="1"/>
    <col min="15377" max="15377" width="13.5546875" style="49" customWidth="1"/>
    <col min="15378" max="15378" width="8.88671875" style="49" customWidth="1"/>
    <col min="15379" max="15610" width="9.109375" style="49"/>
    <col min="15611" max="15614" width="0" style="49" hidden="1" customWidth="1"/>
    <col min="15615" max="15615" width="4.5546875" style="49" customWidth="1"/>
    <col min="15616" max="15616" width="5.6640625" style="49" customWidth="1"/>
    <col min="15617" max="15621" width="4.6640625" style="49" customWidth="1"/>
    <col min="15622" max="15623" width="7.6640625" style="49" customWidth="1"/>
    <col min="15624" max="15624" width="11.33203125" style="49" customWidth="1"/>
    <col min="15625" max="15625" width="9.88671875" style="49" customWidth="1"/>
    <col min="15626" max="15626" width="10" style="49" customWidth="1"/>
    <col min="15627" max="15627" width="8.6640625" style="49" customWidth="1"/>
    <col min="15628" max="15628" width="13.5546875" style="49" customWidth="1"/>
    <col min="15629" max="15629" width="13.33203125" style="49" customWidth="1"/>
    <col min="15630" max="15631" width="12.5546875" style="49" customWidth="1"/>
    <col min="15632" max="15632" width="7.88671875" style="49" customWidth="1"/>
    <col min="15633" max="15633" width="13.5546875" style="49" customWidth="1"/>
    <col min="15634" max="15634" width="8.88671875" style="49" customWidth="1"/>
    <col min="15635" max="15866" width="9.109375" style="49"/>
    <col min="15867" max="15870" width="0" style="49" hidden="1" customWidth="1"/>
    <col min="15871" max="15871" width="4.5546875" style="49" customWidth="1"/>
    <col min="15872" max="15872" width="5.6640625" style="49" customWidth="1"/>
    <col min="15873" max="15877" width="4.6640625" style="49" customWidth="1"/>
    <col min="15878" max="15879" width="7.6640625" style="49" customWidth="1"/>
    <col min="15880" max="15880" width="11.33203125" style="49" customWidth="1"/>
    <col min="15881" max="15881" width="9.88671875" style="49" customWidth="1"/>
    <col min="15882" max="15882" width="10" style="49" customWidth="1"/>
    <col min="15883" max="15883" width="8.6640625" style="49" customWidth="1"/>
    <col min="15884" max="15884" width="13.5546875" style="49" customWidth="1"/>
    <col min="15885" max="15885" width="13.33203125" style="49" customWidth="1"/>
    <col min="15886" max="15887" width="12.5546875" style="49" customWidth="1"/>
    <col min="15888" max="15888" width="7.88671875" style="49" customWidth="1"/>
    <col min="15889" max="15889" width="13.5546875" style="49" customWidth="1"/>
    <col min="15890" max="15890" width="8.88671875" style="49" customWidth="1"/>
    <col min="15891" max="16122" width="9.109375" style="49"/>
    <col min="16123" max="16126" width="0" style="49" hidden="1" customWidth="1"/>
    <col min="16127" max="16127" width="4.5546875" style="49" customWidth="1"/>
    <col min="16128" max="16128" width="5.6640625" style="49" customWidth="1"/>
    <col min="16129" max="16133" width="4.6640625" style="49" customWidth="1"/>
    <col min="16134" max="16135" width="7.6640625" style="49" customWidth="1"/>
    <col min="16136" max="16136" width="11.33203125" style="49" customWidth="1"/>
    <col min="16137" max="16137" width="9.88671875" style="49" customWidth="1"/>
    <col min="16138" max="16138" width="10" style="49" customWidth="1"/>
    <col min="16139" max="16139" width="8.6640625" style="49" customWidth="1"/>
    <col min="16140" max="16140" width="13.5546875" style="49" customWidth="1"/>
    <col min="16141" max="16141" width="13.33203125" style="49" customWidth="1"/>
    <col min="16142" max="16143" width="12.5546875" style="49" customWidth="1"/>
    <col min="16144" max="16144" width="7.88671875" style="49" customWidth="1"/>
    <col min="16145" max="16145" width="13.5546875" style="49" customWidth="1"/>
    <col min="16146" max="16146" width="8.88671875" style="49" customWidth="1"/>
    <col min="16147" max="16384" width="9.109375" style="49"/>
  </cols>
  <sheetData>
    <row r="1" spans="1:22" ht="35.1" customHeight="1" thickBot="1" x14ac:dyDescent="0.35">
      <c r="E1" s="289" t="s">
        <v>15</v>
      </c>
      <c r="F1" s="290"/>
      <c r="G1" s="290"/>
      <c r="H1" s="290"/>
      <c r="I1" s="290"/>
      <c r="J1" s="290"/>
      <c r="K1" s="290"/>
      <c r="L1" s="290"/>
      <c r="M1" s="290"/>
      <c r="N1" s="290"/>
      <c r="O1" s="290"/>
      <c r="P1" s="290"/>
      <c r="Q1" s="291"/>
      <c r="U1" s="1"/>
      <c r="V1" s="1"/>
    </row>
    <row r="2" spans="1:22" ht="14.95" customHeight="1" x14ac:dyDescent="0.25">
      <c r="E2" s="292" t="s">
        <v>106</v>
      </c>
      <c r="F2" s="293"/>
      <c r="G2" s="293"/>
      <c r="H2" s="293"/>
      <c r="I2" s="293"/>
      <c r="J2" s="293"/>
      <c r="K2" s="293"/>
      <c r="L2" s="293"/>
      <c r="M2" s="293"/>
      <c r="N2" s="293"/>
      <c r="O2" s="293"/>
      <c r="P2" s="293"/>
      <c r="Q2" s="294"/>
    </row>
    <row r="3" spans="1:22" ht="14.95" customHeight="1" x14ac:dyDescent="0.25">
      <c r="E3" s="295"/>
      <c r="F3" s="296"/>
      <c r="G3" s="296"/>
      <c r="H3" s="296"/>
      <c r="I3" s="296"/>
      <c r="J3" s="296"/>
      <c r="K3" s="296"/>
      <c r="L3" s="296"/>
      <c r="M3" s="296"/>
      <c r="N3" s="296"/>
      <c r="O3" s="296"/>
      <c r="P3" s="296"/>
      <c r="Q3" s="297"/>
    </row>
    <row r="4" spans="1:22" ht="15.4" customHeight="1" thickBot="1" x14ac:dyDescent="0.3">
      <c r="E4" s="298"/>
      <c r="F4" s="299"/>
      <c r="G4" s="299"/>
      <c r="H4" s="299"/>
      <c r="I4" s="299"/>
      <c r="J4" s="299"/>
      <c r="K4" s="299"/>
      <c r="L4" s="299"/>
      <c r="M4" s="299"/>
      <c r="N4" s="299"/>
      <c r="O4" s="299"/>
      <c r="P4" s="299"/>
      <c r="Q4" s="300"/>
    </row>
    <row r="5" spans="1:22" ht="16.649999999999999" customHeight="1" thickBot="1" x14ac:dyDescent="0.3">
      <c r="E5" s="292" t="s">
        <v>72</v>
      </c>
      <c r="F5" s="293"/>
      <c r="G5" s="293"/>
      <c r="H5" s="293"/>
      <c r="I5" s="293"/>
      <c r="J5" s="293"/>
      <c r="K5" s="293"/>
      <c r="L5" s="293"/>
      <c r="M5" s="293"/>
      <c r="N5" s="293"/>
      <c r="O5" s="293"/>
      <c r="P5" s="293"/>
      <c r="Q5" s="294"/>
    </row>
    <row r="6" spans="1:22" ht="41.25" customHeight="1" thickBot="1" x14ac:dyDescent="0.3">
      <c r="E6" s="301" t="s">
        <v>0</v>
      </c>
      <c r="F6" s="302"/>
      <c r="G6" s="302"/>
      <c r="H6" s="50"/>
      <c r="I6" s="303" t="s">
        <v>1</v>
      </c>
      <c r="J6" s="304"/>
      <c r="K6" s="304"/>
      <c r="L6" s="304"/>
      <c r="M6" s="340"/>
      <c r="N6" s="340"/>
      <c r="O6" s="340"/>
      <c r="P6" s="340"/>
      <c r="Q6" s="341"/>
    </row>
    <row r="7" spans="1:22" ht="15.4" customHeight="1" x14ac:dyDescent="0.25">
      <c r="E7" s="273" t="s">
        <v>49</v>
      </c>
      <c r="F7" s="274"/>
      <c r="G7" s="92" t="s">
        <v>14</v>
      </c>
      <c r="H7" s="275"/>
      <c r="I7" s="275"/>
      <c r="J7" s="276"/>
      <c r="K7" s="277" t="s">
        <v>18</v>
      </c>
      <c r="L7" s="178"/>
      <c r="M7" s="178"/>
      <c r="N7" s="178"/>
      <c r="O7" s="178"/>
      <c r="P7" s="279">
        <f>+Q86</f>
        <v>0</v>
      </c>
      <c r="Q7" s="280"/>
      <c r="R7" s="93"/>
      <c r="S7" s="93"/>
      <c r="T7" s="93"/>
    </row>
    <row r="8" spans="1:22" ht="29.55" customHeight="1" thickBot="1" x14ac:dyDescent="0.3">
      <c r="E8" s="183"/>
      <c r="F8" s="184"/>
      <c r="G8" s="94" t="s">
        <v>50</v>
      </c>
      <c r="H8" s="283"/>
      <c r="I8" s="283"/>
      <c r="J8" s="284"/>
      <c r="K8" s="278"/>
      <c r="L8" s="180"/>
      <c r="M8" s="180"/>
      <c r="N8" s="180"/>
      <c r="O8" s="180"/>
      <c r="P8" s="281"/>
      <c r="Q8" s="282"/>
      <c r="R8" s="93"/>
      <c r="S8" s="93"/>
      <c r="T8" s="93"/>
    </row>
    <row r="9" spans="1:22" ht="16" customHeight="1" x14ac:dyDescent="0.25">
      <c r="E9" s="166" t="s">
        <v>104</v>
      </c>
      <c r="F9" s="167"/>
      <c r="G9" s="167"/>
      <c r="H9" s="167"/>
      <c r="I9" s="167"/>
      <c r="J9" s="111"/>
      <c r="K9" s="285" t="s">
        <v>40</v>
      </c>
      <c r="L9" s="286"/>
      <c r="M9" s="286"/>
      <c r="N9" s="286"/>
      <c r="O9" s="286"/>
      <c r="P9" s="287"/>
      <c r="Q9" s="288"/>
      <c r="R9" s="93"/>
      <c r="S9" s="93"/>
      <c r="T9" s="93"/>
    </row>
    <row r="10" spans="1:22" x14ac:dyDescent="0.25">
      <c r="E10" s="164" t="s">
        <v>16</v>
      </c>
      <c r="F10" s="165"/>
      <c r="G10" s="165"/>
      <c r="H10" s="165"/>
      <c r="I10" s="165"/>
      <c r="J10" s="112"/>
      <c r="K10" s="308" t="s">
        <v>19</v>
      </c>
      <c r="L10" s="309"/>
      <c r="M10" s="309"/>
      <c r="N10" s="309"/>
      <c r="O10" s="309"/>
      <c r="P10" s="265"/>
      <c r="Q10" s="310"/>
      <c r="R10" s="93"/>
      <c r="S10" s="93"/>
      <c r="T10" s="93"/>
    </row>
    <row r="11" spans="1:22" ht="41.25" customHeight="1" x14ac:dyDescent="0.25">
      <c r="E11" s="237" t="s">
        <v>41</v>
      </c>
      <c r="F11" s="238"/>
      <c r="G11" s="238"/>
      <c r="H11" s="238"/>
      <c r="I11" s="238"/>
      <c r="J11" s="311"/>
      <c r="K11" s="308" t="s">
        <v>20</v>
      </c>
      <c r="L11" s="309"/>
      <c r="M11" s="309"/>
      <c r="N11" s="309"/>
      <c r="O11" s="309"/>
      <c r="P11" s="265"/>
      <c r="Q11" s="310"/>
      <c r="T11" s="93"/>
    </row>
    <row r="12" spans="1:22" ht="14.8" thickBot="1" x14ac:dyDescent="0.3">
      <c r="E12" s="183"/>
      <c r="F12" s="184"/>
      <c r="G12" s="184"/>
      <c r="H12" s="184"/>
      <c r="I12" s="184"/>
      <c r="J12" s="312"/>
      <c r="K12" s="313" t="s">
        <v>21</v>
      </c>
      <c r="L12" s="314"/>
      <c r="M12" s="314"/>
      <c r="N12" s="314"/>
      <c r="O12" s="314"/>
      <c r="P12" s="283"/>
      <c r="Q12" s="315"/>
      <c r="T12" s="93"/>
    </row>
    <row r="13" spans="1:22" ht="30.8" customHeight="1" thickBot="1" x14ac:dyDescent="0.3">
      <c r="A13" s="49"/>
      <c r="B13" s="49"/>
      <c r="C13" s="49"/>
      <c r="D13" s="49"/>
      <c r="E13" s="245" t="s">
        <v>70</v>
      </c>
      <c r="F13" s="246"/>
      <c r="G13" s="246"/>
      <c r="H13" s="246"/>
      <c r="I13" s="246"/>
      <c r="J13" s="246"/>
      <c r="K13" s="246"/>
      <c r="L13" s="246"/>
      <c r="M13" s="246"/>
      <c r="N13" s="246"/>
      <c r="O13" s="246"/>
      <c r="P13" s="246"/>
      <c r="Q13" s="247"/>
    </row>
    <row r="14" spans="1:22" ht="51.7" customHeight="1" thickBot="1" x14ac:dyDescent="0.3">
      <c r="A14" s="49"/>
      <c r="B14" s="49"/>
      <c r="C14" s="49"/>
      <c r="D14" s="49"/>
      <c r="E14" s="248" t="s">
        <v>73</v>
      </c>
      <c r="F14" s="249"/>
      <c r="G14" s="136" t="s">
        <v>8</v>
      </c>
      <c r="H14" s="95">
        <f>+SUM(O17:O46)</f>
        <v>0</v>
      </c>
      <c r="I14" s="250" t="s">
        <v>53</v>
      </c>
      <c r="J14" s="251"/>
      <c r="K14" s="137" t="s">
        <v>8</v>
      </c>
      <c r="L14" s="96">
        <f>+SUM(Q17:Q46)</f>
        <v>0</v>
      </c>
      <c r="M14" s="252" t="s">
        <v>102</v>
      </c>
      <c r="N14" s="253"/>
      <c r="O14" s="254"/>
      <c r="P14" s="255" t="str">
        <f>+IF($J$11="SI",L14*N74,IF($J$11="NO",L14*$N$69,"-"))</f>
        <v>-</v>
      </c>
      <c r="Q14" s="256"/>
    </row>
    <row r="15" spans="1:22" ht="51.7" customHeight="1" x14ac:dyDescent="0.25">
      <c r="A15" s="49"/>
      <c r="B15" s="49"/>
      <c r="C15" s="49"/>
      <c r="D15" s="49"/>
      <c r="E15" s="269" t="s">
        <v>2</v>
      </c>
      <c r="F15" s="270" t="s">
        <v>3</v>
      </c>
      <c r="G15" s="270"/>
      <c r="H15" s="271" t="s">
        <v>4</v>
      </c>
      <c r="I15" s="270" t="s">
        <v>5</v>
      </c>
      <c r="J15" s="270"/>
      <c r="K15" s="270" t="s">
        <v>42</v>
      </c>
      <c r="L15" s="270"/>
      <c r="M15" s="270"/>
      <c r="N15" s="272" t="s">
        <v>56</v>
      </c>
      <c r="O15" s="142" t="s">
        <v>55</v>
      </c>
      <c r="P15" s="142" t="s">
        <v>58</v>
      </c>
      <c r="Q15" s="58" t="s">
        <v>60</v>
      </c>
    </row>
    <row r="16" spans="1:22" ht="25.25" customHeight="1" x14ac:dyDescent="0.25">
      <c r="A16" s="49"/>
      <c r="B16" s="49"/>
      <c r="C16" s="49"/>
      <c r="D16" s="49"/>
      <c r="E16" s="227"/>
      <c r="F16" s="209"/>
      <c r="G16" s="209"/>
      <c r="H16" s="228"/>
      <c r="I16" s="209"/>
      <c r="J16" s="209"/>
      <c r="K16" s="133" t="s">
        <v>36</v>
      </c>
      <c r="L16" s="133" t="s">
        <v>37</v>
      </c>
      <c r="M16" s="133" t="s">
        <v>38</v>
      </c>
      <c r="N16" s="270"/>
      <c r="O16" s="142" t="s">
        <v>8</v>
      </c>
      <c r="P16" s="142" t="s">
        <v>8</v>
      </c>
      <c r="Q16" s="58" t="s">
        <v>8</v>
      </c>
    </row>
    <row r="17" spans="5:17" s="49" customFormat="1" ht="16" customHeight="1" x14ac:dyDescent="0.25">
      <c r="E17" s="57">
        <v>1</v>
      </c>
      <c r="F17" s="265"/>
      <c r="G17" s="265"/>
      <c r="H17" s="113"/>
      <c r="I17" s="265"/>
      <c r="J17" s="265"/>
      <c r="K17" s="114"/>
      <c r="L17" s="115"/>
      <c r="M17" s="116"/>
      <c r="N17" s="117"/>
      <c r="O17" s="117">
        <v>0</v>
      </c>
      <c r="P17" s="97">
        <f>+IF(N17&gt;0,120,0)</f>
        <v>0</v>
      </c>
      <c r="Q17" s="98">
        <f>+IF(O17&lt;P17,O17,P17)</f>
        <v>0</v>
      </c>
    </row>
    <row r="18" spans="5:17" s="49" customFormat="1" ht="16" customHeight="1" x14ac:dyDescent="0.25">
      <c r="E18" s="56">
        <v>2</v>
      </c>
      <c r="F18" s="265"/>
      <c r="G18" s="265"/>
      <c r="H18" s="115"/>
      <c r="I18" s="265"/>
      <c r="J18" s="265"/>
      <c r="K18" s="114"/>
      <c r="L18" s="115"/>
      <c r="M18" s="116"/>
      <c r="N18" s="117"/>
      <c r="O18" s="117">
        <v>0</v>
      </c>
      <c r="P18" s="97">
        <f t="shared" ref="P18:P46" si="0">+IF(N18&gt;0,120,0)</f>
        <v>0</v>
      </c>
      <c r="Q18" s="98">
        <f t="shared" ref="Q18:Q46" si="1">+IF(O18&lt;P18,O18,P18)</f>
        <v>0</v>
      </c>
    </row>
    <row r="19" spans="5:17" s="49" customFormat="1" ht="16" customHeight="1" x14ac:dyDescent="0.25">
      <c r="E19" s="56">
        <v>3</v>
      </c>
      <c r="F19" s="265"/>
      <c r="G19" s="265"/>
      <c r="H19" s="115"/>
      <c r="I19" s="265"/>
      <c r="J19" s="265"/>
      <c r="K19" s="114"/>
      <c r="L19" s="115"/>
      <c r="M19" s="116"/>
      <c r="N19" s="117"/>
      <c r="O19" s="117">
        <v>0</v>
      </c>
      <c r="P19" s="97">
        <f t="shared" si="0"/>
        <v>0</v>
      </c>
      <c r="Q19" s="98">
        <f t="shared" si="1"/>
        <v>0</v>
      </c>
    </row>
    <row r="20" spans="5:17" s="49" customFormat="1" ht="16" customHeight="1" x14ac:dyDescent="0.25">
      <c r="E20" s="56">
        <v>4</v>
      </c>
      <c r="F20" s="265"/>
      <c r="G20" s="265"/>
      <c r="H20" s="115"/>
      <c r="I20" s="265"/>
      <c r="J20" s="265"/>
      <c r="K20" s="114"/>
      <c r="L20" s="115"/>
      <c r="M20" s="113"/>
      <c r="N20" s="117"/>
      <c r="O20" s="117">
        <v>0</v>
      </c>
      <c r="P20" s="97">
        <f t="shared" si="0"/>
        <v>0</v>
      </c>
      <c r="Q20" s="98">
        <f t="shared" si="1"/>
        <v>0</v>
      </c>
    </row>
    <row r="21" spans="5:17" s="49" customFormat="1" ht="16" customHeight="1" x14ac:dyDescent="0.25">
      <c r="E21" s="56">
        <v>5</v>
      </c>
      <c r="F21" s="265"/>
      <c r="G21" s="265"/>
      <c r="H21" s="115"/>
      <c r="I21" s="265"/>
      <c r="J21" s="265"/>
      <c r="K21" s="113"/>
      <c r="L21" s="113"/>
      <c r="M21" s="113"/>
      <c r="N21" s="117"/>
      <c r="O21" s="117">
        <v>0</v>
      </c>
      <c r="P21" s="97">
        <f t="shared" si="0"/>
        <v>0</v>
      </c>
      <c r="Q21" s="98">
        <f t="shared" si="1"/>
        <v>0</v>
      </c>
    </row>
    <row r="22" spans="5:17" s="49" customFormat="1" ht="16" customHeight="1" x14ac:dyDescent="0.25">
      <c r="E22" s="56">
        <v>6</v>
      </c>
      <c r="F22" s="265"/>
      <c r="G22" s="265"/>
      <c r="H22" s="115"/>
      <c r="I22" s="265"/>
      <c r="J22" s="265"/>
      <c r="K22" s="113"/>
      <c r="L22" s="113"/>
      <c r="M22" s="113"/>
      <c r="N22" s="117"/>
      <c r="O22" s="117">
        <v>0</v>
      </c>
      <c r="P22" s="97">
        <f t="shared" si="0"/>
        <v>0</v>
      </c>
      <c r="Q22" s="98">
        <f t="shared" si="1"/>
        <v>0</v>
      </c>
    </row>
    <row r="23" spans="5:17" s="49" customFormat="1" ht="16" customHeight="1" x14ac:dyDescent="0.25">
      <c r="E23" s="56">
        <v>7</v>
      </c>
      <c r="F23" s="265"/>
      <c r="G23" s="265"/>
      <c r="H23" s="115"/>
      <c r="I23" s="265"/>
      <c r="J23" s="265"/>
      <c r="K23" s="114"/>
      <c r="L23" s="115"/>
      <c r="M23" s="116"/>
      <c r="N23" s="117"/>
      <c r="O23" s="117">
        <v>0</v>
      </c>
      <c r="P23" s="97">
        <f t="shared" si="0"/>
        <v>0</v>
      </c>
      <c r="Q23" s="98">
        <f t="shared" si="1"/>
        <v>0</v>
      </c>
    </row>
    <row r="24" spans="5:17" s="49" customFormat="1" ht="16" customHeight="1" x14ac:dyDescent="0.25">
      <c r="E24" s="56">
        <v>8</v>
      </c>
      <c r="F24" s="265"/>
      <c r="G24" s="265"/>
      <c r="H24" s="115"/>
      <c r="I24" s="265"/>
      <c r="J24" s="265"/>
      <c r="K24" s="114"/>
      <c r="L24" s="115"/>
      <c r="M24" s="116"/>
      <c r="N24" s="117"/>
      <c r="O24" s="117">
        <v>0</v>
      </c>
      <c r="P24" s="97">
        <f t="shared" si="0"/>
        <v>0</v>
      </c>
      <c r="Q24" s="98">
        <f t="shared" si="1"/>
        <v>0</v>
      </c>
    </row>
    <row r="25" spans="5:17" s="49" customFormat="1" ht="16" customHeight="1" x14ac:dyDescent="0.25">
      <c r="E25" s="56">
        <v>9</v>
      </c>
      <c r="F25" s="265"/>
      <c r="G25" s="265"/>
      <c r="H25" s="115"/>
      <c r="I25" s="265"/>
      <c r="J25" s="265"/>
      <c r="K25" s="114"/>
      <c r="L25" s="115"/>
      <c r="M25" s="116"/>
      <c r="N25" s="117"/>
      <c r="O25" s="117">
        <v>0</v>
      </c>
      <c r="P25" s="97">
        <f t="shared" si="0"/>
        <v>0</v>
      </c>
      <c r="Q25" s="98">
        <f t="shared" si="1"/>
        <v>0</v>
      </c>
    </row>
    <row r="26" spans="5:17" s="49" customFormat="1" ht="16" customHeight="1" x14ac:dyDescent="0.25">
      <c r="E26" s="56">
        <v>10</v>
      </c>
      <c r="F26" s="265"/>
      <c r="G26" s="265"/>
      <c r="H26" s="115"/>
      <c r="I26" s="265"/>
      <c r="J26" s="265"/>
      <c r="K26" s="114"/>
      <c r="L26" s="115"/>
      <c r="M26" s="116"/>
      <c r="N26" s="117"/>
      <c r="O26" s="117">
        <v>0</v>
      </c>
      <c r="P26" s="97">
        <f t="shared" si="0"/>
        <v>0</v>
      </c>
      <c r="Q26" s="98">
        <f t="shared" si="1"/>
        <v>0</v>
      </c>
    </row>
    <row r="27" spans="5:17" s="49" customFormat="1" ht="16" customHeight="1" x14ac:dyDescent="0.25">
      <c r="E27" s="56">
        <v>11</v>
      </c>
      <c r="F27" s="265"/>
      <c r="G27" s="265"/>
      <c r="H27" s="115"/>
      <c r="I27" s="265"/>
      <c r="J27" s="265"/>
      <c r="K27" s="114"/>
      <c r="L27" s="115"/>
      <c r="M27" s="116"/>
      <c r="N27" s="117"/>
      <c r="O27" s="117">
        <v>0</v>
      </c>
      <c r="P27" s="97">
        <f t="shared" si="0"/>
        <v>0</v>
      </c>
      <c r="Q27" s="98">
        <f t="shared" si="1"/>
        <v>0</v>
      </c>
    </row>
    <row r="28" spans="5:17" s="49" customFormat="1" ht="16" customHeight="1" x14ac:dyDescent="0.25">
      <c r="E28" s="56">
        <v>12</v>
      </c>
      <c r="F28" s="265"/>
      <c r="G28" s="265"/>
      <c r="H28" s="115"/>
      <c r="I28" s="265"/>
      <c r="J28" s="265"/>
      <c r="K28" s="114"/>
      <c r="L28" s="115"/>
      <c r="M28" s="116"/>
      <c r="N28" s="117"/>
      <c r="O28" s="117">
        <v>0</v>
      </c>
      <c r="P28" s="97">
        <f t="shared" si="0"/>
        <v>0</v>
      </c>
      <c r="Q28" s="98">
        <f t="shared" si="1"/>
        <v>0</v>
      </c>
    </row>
    <row r="29" spans="5:17" s="49" customFormat="1" ht="16" customHeight="1" x14ac:dyDescent="0.25">
      <c r="E29" s="56">
        <v>13</v>
      </c>
      <c r="F29" s="265"/>
      <c r="G29" s="265"/>
      <c r="H29" s="115"/>
      <c r="I29" s="265"/>
      <c r="J29" s="265"/>
      <c r="K29" s="114"/>
      <c r="L29" s="115"/>
      <c r="M29" s="116"/>
      <c r="N29" s="117"/>
      <c r="O29" s="117">
        <v>0</v>
      </c>
      <c r="P29" s="97">
        <f t="shared" si="0"/>
        <v>0</v>
      </c>
      <c r="Q29" s="98">
        <f t="shared" si="1"/>
        <v>0</v>
      </c>
    </row>
    <row r="30" spans="5:17" s="49" customFormat="1" ht="16" customHeight="1" x14ac:dyDescent="0.25">
      <c r="E30" s="56">
        <v>14</v>
      </c>
      <c r="F30" s="265"/>
      <c r="G30" s="265"/>
      <c r="H30" s="115"/>
      <c r="I30" s="265"/>
      <c r="J30" s="265"/>
      <c r="K30" s="114"/>
      <c r="L30" s="115"/>
      <c r="M30" s="116"/>
      <c r="N30" s="117"/>
      <c r="O30" s="117">
        <v>0</v>
      </c>
      <c r="P30" s="97">
        <f t="shared" si="0"/>
        <v>0</v>
      </c>
      <c r="Q30" s="98">
        <f t="shared" si="1"/>
        <v>0</v>
      </c>
    </row>
    <row r="31" spans="5:17" s="49" customFormat="1" ht="16" customHeight="1" x14ac:dyDescent="0.25">
      <c r="E31" s="56">
        <v>15</v>
      </c>
      <c r="F31" s="265"/>
      <c r="G31" s="265"/>
      <c r="H31" s="115"/>
      <c r="I31" s="265"/>
      <c r="J31" s="265"/>
      <c r="K31" s="114"/>
      <c r="L31" s="115"/>
      <c r="M31" s="116"/>
      <c r="N31" s="117"/>
      <c r="O31" s="117">
        <v>0</v>
      </c>
      <c r="P31" s="97">
        <f t="shared" si="0"/>
        <v>0</v>
      </c>
      <c r="Q31" s="98">
        <f t="shared" si="1"/>
        <v>0</v>
      </c>
    </row>
    <row r="32" spans="5:17" s="49" customFormat="1" ht="16" customHeight="1" x14ac:dyDescent="0.25">
      <c r="E32" s="56">
        <v>16</v>
      </c>
      <c r="F32" s="265"/>
      <c r="G32" s="265"/>
      <c r="H32" s="115"/>
      <c r="I32" s="265"/>
      <c r="J32" s="265"/>
      <c r="K32" s="114"/>
      <c r="L32" s="115"/>
      <c r="M32" s="116"/>
      <c r="N32" s="117"/>
      <c r="O32" s="117">
        <v>0</v>
      </c>
      <c r="P32" s="97">
        <f t="shared" si="0"/>
        <v>0</v>
      </c>
      <c r="Q32" s="98">
        <f t="shared" si="1"/>
        <v>0</v>
      </c>
    </row>
    <row r="33" spans="5:17" s="49" customFormat="1" ht="16" customHeight="1" x14ac:dyDescent="0.25">
      <c r="E33" s="56">
        <v>17</v>
      </c>
      <c r="F33" s="265"/>
      <c r="G33" s="265"/>
      <c r="H33" s="115"/>
      <c r="I33" s="265"/>
      <c r="J33" s="265"/>
      <c r="K33" s="114"/>
      <c r="L33" s="115"/>
      <c r="M33" s="116"/>
      <c r="N33" s="117"/>
      <c r="O33" s="117">
        <v>0</v>
      </c>
      <c r="P33" s="97">
        <f t="shared" si="0"/>
        <v>0</v>
      </c>
      <c r="Q33" s="98">
        <f t="shared" si="1"/>
        <v>0</v>
      </c>
    </row>
    <row r="34" spans="5:17" s="49" customFormat="1" ht="16" customHeight="1" x14ac:dyDescent="0.25">
      <c r="E34" s="56">
        <v>18</v>
      </c>
      <c r="F34" s="265"/>
      <c r="G34" s="265"/>
      <c r="H34" s="115"/>
      <c r="I34" s="265"/>
      <c r="J34" s="265"/>
      <c r="K34" s="114"/>
      <c r="L34" s="115"/>
      <c r="M34" s="116"/>
      <c r="N34" s="117"/>
      <c r="O34" s="117">
        <v>0</v>
      </c>
      <c r="P34" s="97">
        <f t="shared" si="0"/>
        <v>0</v>
      </c>
      <c r="Q34" s="98">
        <f t="shared" si="1"/>
        <v>0</v>
      </c>
    </row>
    <row r="35" spans="5:17" s="49" customFormat="1" ht="16" customHeight="1" x14ac:dyDescent="0.25">
      <c r="E35" s="56">
        <v>19</v>
      </c>
      <c r="F35" s="265"/>
      <c r="G35" s="265"/>
      <c r="H35" s="115"/>
      <c r="I35" s="265"/>
      <c r="J35" s="265"/>
      <c r="K35" s="114"/>
      <c r="L35" s="115"/>
      <c r="M35" s="116"/>
      <c r="N35" s="117"/>
      <c r="O35" s="117">
        <v>0</v>
      </c>
      <c r="P35" s="97">
        <f t="shared" si="0"/>
        <v>0</v>
      </c>
      <c r="Q35" s="98">
        <f t="shared" si="1"/>
        <v>0</v>
      </c>
    </row>
    <row r="36" spans="5:17" s="49" customFormat="1" ht="16" customHeight="1" x14ac:dyDescent="0.25">
      <c r="E36" s="56">
        <v>20</v>
      </c>
      <c r="F36" s="265"/>
      <c r="G36" s="265"/>
      <c r="H36" s="115"/>
      <c r="I36" s="265"/>
      <c r="J36" s="265"/>
      <c r="K36" s="114"/>
      <c r="L36" s="115"/>
      <c r="M36" s="116"/>
      <c r="N36" s="117"/>
      <c r="O36" s="117">
        <v>0</v>
      </c>
      <c r="P36" s="97">
        <f t="shared" si="0"/>
        <v>0</v>
      </c>
      <c r="Q36" s="98">
        <f t="shared" si="1"/>
        <v>0</v>
      </c>
    </row>
    <row r="37" spans="5:17" s="49" customFormat="1" ht="16" customHeight="1" x14ac:dyDescent="0.25">
      <c r="E37" s="56">
        <v>21</v>
      </c>
      <c r="F37" s="265"/>
      <c r="G37" s="265"/>
      <c r="H37" s="115"/>
      <c r="I37" s="265"/>
      <c r="J37" s="265"/>
      <c r="K37" s="114"/>
      <c r="L37" s="115"/>
      <c r="M37" s="116"/>
      <c r="N37" s="117"/>
      <c r="O37" s="117">
        <v>0</v>
      </c>
      <c r="P37" s="97">
        <f t="shared" si="0"/>
        <v>0</v>
      </c>
      <c r="Q37" s="98">
        <f t="shared" si="1"/>
        <v>0</v>
      </c>
    </row>
    <row r="38" spans="5:17" s="49" customFormat="1" ht="16" customHeight="1" x14ac:dyDescent="0.25">
      <c r="E38" s="56">
        <v>22</v>
      </c>
      <c r="F38" s="265"/>
      <c r="G38" s="265"/>
      <c r="H38" s="115"/>
      <c r="I38" s="265"/>
      <c r="J38" s="265"/>
      <c r="K38" s="114"/>
      <c r="L38" s="115"/>
      <c r="M38" s="116"/>
      <c r="N38" s="117"/>
      <c r="O38" s="117">
        <v>0</v>
      </c>
      <c r="P38" s="97">
        <f t="shared" si="0"/>
        <v>0</v>
      </c>
      <c r="Q38" s="98">
        <f t="shared" si="1"/>
        <v>0</v>
      </c>
    </row>
    <row r="39" spans="5:17" s="49" customFormat="1" ht="16" customHeight="1" x14ac:dyDescent="0.25">
      <c r="E39" s="56">
        <v>23</v>
      </c>
      <c r="F39" s="265"/>
      <c r="G39" s="265"/>
      <c r="H39" s="115"/>
      <c r="I39" s="265"/>
      <c r="J39" s="265"/>
      <c r="K39" s="114"/>
      <c r="L39" s="115"/>
      <c r="M39" s="116"/>
      <c r="N39" s="117"/>
      <c r="O39" s="117">
        <v>0</v>
      </c>
      <c r="P39" s="97">
        <f t="shared" si="0"/>
        <v>0</v>
      </c>
      <c r="Q39" s="98">
        <f t="shared" si="1"/>
        <v>0</v>
      </c>
    </row>
    <row r="40" spans="5:17" s="49" customFormat="1" ht="16" customHeight="1" x14ac:dyDescent="0.25">
      <c r="E40" s="56">
        <v>24</v>
      </c>
      <c r="F40" s="265"/>
      <c r="G40" s="265"/>
      <c r="H40" s="115"/>
      <c r="I40" s="265"/>
      <c r="J40" s="265"/>
      <c r="K40" s="114"/>
      <c r="L40" s="115"/>
      <c r="M40" s="116"/>
      <c r="N40" s="117"/>
      <c r="O40" s="117">
        <v>0</v>
      </c>
      <c r="P40" s="97">
        <f t="shared" si="0"/>
        <v>0</v>
      </c>
      <c r="Q40" s="98">
        <f t="shared" si="1"/>
        <v>0</v>
      </c>
    </row>
    <row r="41" spans="5:17" s="49" customFormat="1" ht="16" customHeight="1" x14ac:dyDescent="0.25">
      <c r="E41" s="56">
        <v>25</v>
      </c>
      <c r="F41" s="265"/>
      <c r="G41" s="265"/>
      <c r="H41" s="115"/>
      <c r="I41" s="265"/>
      <c r="J41" s="265"/>
      <c r="K41" s="114"/>
      <c r="L41" s="115"/>
      <c r="M41" s="116"/>
      <c r="N41" s="117"/>
      <c r="O41" s="117">
        <v>0</v>
      </c>
      <c r="P41" s="97">
        <f t="shared" si="0"/>
        <v>0</v>
      </c>
      <c r="Q41" s="98">
        <f t="shared" si="1"/>
        <v>0</v>
      </c>
    </row>
    <row r="42" spans="5:17" s="49" customFormat="1" ht="16" customHeight="1" x14ac:dyDescent="0.25">
      <c r="E42" s="56">
        <v>26</v>
      </c>
      <c r="F42" s="265"/>
      <c r="G42" s="265"/>
      <c r="H42" s="115"/>
      <c r="I42" s="265"/>
      <c r="J42" s="265"/>
      <c r="K42" s="114"/>
      <c r="L42" s="115"/>
      <c r="M42" s="116"/>
      <c r="N42" s="117"/>
      <c r="O42" s="117">
        <v>0</v>
      </c>
      <c r="P42" s="97">
        <f t="shared" si="0"/>
        <v>0</v>
      </c>
      <c r="Q42" s="98">
        <f t="shared" si="1"/>
        <v>0</v>
      </c>
    </row>
    <row r="43" spans="5:17" s="49" customFormat="1" ht="16" customHeight="1" x14ac:dyDescent="0.25">
      <c r="E43" s="56">
        <v>27</v>
      </c>
      <c r="F43" s="265"/>
      <c r="G43" s="265"/>
      <c r="H43" s="115"/>
      <c r="I43" s="265"/>
      <c r="J43" s="265"/>
      <c r="K43" s="114"/>
      <c r="L43" s="115"/>
      <c r="M43" s="116"/>
      <c r="N43" s="117"/>
      <c r="O43" s="117">
        <v>0</v>
      </c>
      <c r="P43" s="97">
        <f t="shared" si="0"/>
        <v>0</v>
      </c>
      <c r="Q43" s="98">
        <f t="shared" si="1"/>
        <v>0</v>
      </c>
    </row>
    <row r="44" spans="5:17" s="49" customFormat="1" ht="16" customHeight="1" x14ac:dyDescent="0.25">
      <c r="E44" s="56">
        <v>28</v>
      </c>
      <c r="F44" s="265"/>
      <c r="G44" s="265"/>
      <c r="H44" s="115"/>
      <c r="I44" s="265"/>
      <c r="J44" s="265"/>
      <c r="K44" s="114"/>
      <c r="L44" s="115"/>
      <c r="M44" s="116"/>
      <c r="N44" s="117"/>
      <c r="O44" s="117">
        <v>0</v>
      </c>
      <c r="P44" s="97">
        <f t="shared" si="0"/>
        <v>0</v>
      </c>
      <c r="Q44" s="98">
        <f t="shared" si="1"/>
        <v>0</v>
      </c>
    </row>
    <row r="45" spans="5:17" s="49" customFormat="1" ht="16" customHeight="1" x14ac:dyDescent="0.25">
      <c r="E45" s="56">
        <v>29</v>
      </c>
      <c r="F45" s="265"/>
      <c r="G45" s="265"/>
      <c r="H45" s="115"/>
      <c r="I45" s="265"/>
      <c r="J45" s="265"/>
      <c r="K45" s="114"/>
      <c r="L45" s="115"/>
      <c r="M45" s="116"/>
      <c r="N45" s="117"/>
      <c r="O45" s="117">
        <v>0</v>
      </c>
      <c r="P45" s="97">
        <f t="shared" si="0"/>
        <v>0</v>
      </c>
      <c r="Q45" s="98">
        <f t="shared" si="1"/>
        <v>0</v>
      </c>
    </row>
    <row r="46" spans="5:17" s="49" customFormat="1" ht="16" customHeight="1" x14ac:dyDescent="0.25">
      <c r="E46" s="56">
        <v>30</v>
      </c>
      <c r="F46" s="265"/>
      <c r="G46" s="265"/>
      <c r="H46" s="115"/>
      <c r="I46" s="265"/>
      <c r="J46" s="265"/>
      <c r="K46" s="114"/>
      <c r="L46" s="115"/>
      <c r="M46" s="116"/>
      <c r="N46" s="117"/>
      <c r="O46" s="117">
        <v>0</v>
      </c>
      <c r="P46" s="97">
        <f t="shared" si="0"/>
        <v>0</v>
      </c>
      <c r="Q46" s="98">
        <f t="shared" si="1"/>
        <v>0</v>
      </c>
    </row>
    <row r="47" spans="5:17" s="49" customFormat="1" ht="15.1" customHeight="1" x14ac:dyDescent="0.25">
      <c r="E47" s="146"/>
      <c r="F47" s="147"/>
      <c r="G47" s="147"/>
      <c r="H47" s="147"/>
      <c r="I47" s="147"/>
      <c r="J47" s="147"/>
      <c r="K47" s="102"/>
      <c r="L47" s="102"/>
      <c r="M47" s="102"/>
      <c r="N47" s="102"/>
      <c r="O47" s="102"/>
      <c r="P47" s="102"/>
      <c r="Q47" s="103"/>
    </row>
    <row r="48" spans="5:17" s="49" customFormat="1" ht="15.1" customHeight="1" thickBot="1" x14ac:dyDescent="0.3">
      <c r="E48" s="146"/>
      <c r="F48" s="147"/>
      <c r="G48" s="147"/>
      <c r="H48" s="147"/>
      <c r="I48" s="147"/>
      <c r="J48" s="147"/>
      <c r="K48" s="102"/>
      <c r="L48" s="102"/>
      <c r="M48" s="102"/>
      <c r="N48" s="102"/>
      <c r="O48" s="102"/>
      <c r="P48" s="102"/>
      <c r="Q48" s="103"/>
    </row>
    <row r="49" spans="5:17" s="49" customFormat="1" ht="30.8" customHeight="1" thickBot="1" x14ac:dyDescent="0.3">
      <c r="E49" s="245" t="s">
        <v>75</v>
      </c>
      <c r="F49" s="246"/>
      <c r="G49" s="246"/>
      <c r="H49" s="246"/>
      <c r="I49" s="246"/>
      <c r="J49" s="246"/>
      <c r="K49" s="246"/>
      <c r="L49" s="246"/>
      <c r="M49" s="246"/>
      <c r="N49" s="246"/>
      <c r="O49" s="246"/>
      <c r="P49" s="246"/>
      <c r="Q49" s="247"/>
    </row>
    <row r="50" spans="5:17" s="49" customFormat="1" ht="51.7" customHeight="1" thickBot="1" x14ac:dyDescent="0.3">
      <c r="E50" s="344" t="s">
        <v>62</v>
      </c>
      <c r="F50" s="345"/>
      <c r="G50" s="148" t="s">
        <v>8</v>
      </c>
      <c r="H50" s="118">
        <f>+SUM(O54:P62)</f>
        <v>0</v>
      </c>
      <c r="I50" s="346" t="s">
        <v>53</v>
      </c>
      <c r="J50" s="347"/>
      <c r="K50" s="119" t="s">
        <v>8</v>
      </c>
      <c r="L50" s="120">
        <f>0.3*L14</f>
        <v>0</v>
      </c>
      <c r="M50" s="252" t="s">
        <v>100</v>
      </c>
      <c r="N50" s="253"/>
      <c r="O50" s="254"/>
      <c r="P50" s="255" t="str">
        <f>IF(L50&lt;H50,+IF($J$11="SI",L50*$N$74,IF($J$11="NO",$N$69*L50,"-")),IF($J$11="SI",H50*$N$74,IF($J$11="NO",$N$69*H50,"-")))</f>
        <v>-</v>
      </c>
      <c r="Q50" s="256"/>
    </row>
    <row r="51" spans="5:17" s="49" customFormat="1" ht="32" customHeight="1" x14ac:dyDescent="0.25">
      <c r="E51" s="330" t="s">
        <v>51</v>
      </c>
      <c r="F51" s="331"/>
      <c r="G51" s="331"/>
      <c r="H51" s="331"/>
      <c r="I51" s="331"/>
      <c r="J51" s="331"/>
      <c r="K51" s="332"/>
      <c r="L51" s="178" t="s">
        <v>42</v>
      </c>
      <c r="M51" s="365"/>
      <c r="N51" s="365"/>
      <c r="O51" s="366" t="s">
        <v>55</v>
      </c>
      <c r="P51" s="366"/>
      <c r="Q51" s="367" t="s">
        <v>56</v>
      </c>
    </row>
    <row r="52" spans="5:17" s="49" customFormat="1" ht="36.950000000000003" customHeight="1" x14ac:dyDescent="0.25">
      <c r="E52" s="333"/>
      <c r="F52" s="334"/>
      <c r="G52" s="334"/>
      <c r="H52" s="334"/>
      <c r="I52" s="334"/>
      <c r="J52" s="334"/>
      <c r="K52" s="335"/>
      <c r="L52" s="328" t="s">
        <v>36</v>
      </c>
      <c r="M52" s="328" t="s">
        <v>37</v>
      </c>
      <c r="N52" s="357" t="s">
        <v>38</v>
      </c>
      <c r="O52" s="264"/>
      <c r="P52" s="264"/>
      <c r="Q52" s="368"/>
    </row>
    <row r="53" spans="5:17" s="49" customFormat="1" ht="15.1" customHeight="1" x14ac:dyDescent="0.25">
      <c r="E53" s="336"/>
      <c r="F53" s="337"/>
      <c r="G53" s="337"/>
      <c r="H53" s="337"/>
      <c r="I53" s="337"/>
      <c r="J53" s="337"/>
      <c r="K53" s="338"/>
      <c r="L53" s="329"/>
      <c r="M53" s="329"/>
      <c r="N53" s="358"/>
      <c r="O53" s="356" t="s">
        <v>8</v>
      </c>
      <c r="P53" s="257"/>
      <c r="Q53" s="141" t="s">
        <v>54</v>
      </c>
    </row>
    <row r="54" spans="5:17" s="49" customFormat="1" ht="15.1" customHeight="1" x14ac:dyDescent="0.3">
      <c r="E54" s="342"/>
      <c r="F54" s="343"/>
      <c r="G54" s="343"/>
      <c r="H54" s="343"/>
      <c r="I54" s="343"/>
      <c r="J54" s="343"/>
      <c r="K54" s="343"/>
      <c r="L54" s="113"/>
      <c r="M54" s="113"/>
      <c r="N54" s="127"/>
      <c r="O54" s="355">
        <v>0</v>
      </c>
      <c r="P54" s="244"/>
      <c r="Q54" s="143">
        <v>0</v>
      </c>
    </row>
    <row r="55" spans="5:17" s="49" customFormat="1" ht="15.1" customHeight="1" x14ac:dyDescent="0.3">
      <c r="E55" s="342"/>
      <c r="F55" s="343"/>
      <c r="G55" s="343"/>
      <c r="H55" s="343"/>
      <c r="I55" s="343"/>
      <c r="J55" s="343"/>
      <c r="K55" s="343"/>
      <c r="L55" s="113"/>
      <c r="M55" s="113"/>
      <c r="N55" s="127"/>
      <c r="O55" s="355">
        <v>0</v>
      </c>
      <c r="P55" s="244"/>
      <c r="Q55" s="143">
        <v>0</v>
      </c>
    </row>
    <row r="56" spans="5:17" s="49" customFormat="1" ht="15.1" customHeight="1" x14ac:dyDescent="0.3">
      <c r="E56" s="342"/>
      <c r="F56" s="343"/>
      <c r="G56" s="343"/>
      <c r="H56" s="343"/>
      <c r="I56" s="343"/>
      <c r="J56" s="343"/>
      <c r="K56" s="343"/>
      <c r="L56" s="113"/>
      <c r="M56" s="113"/>
      <c r="N56" s="127"/>
      <c r="O56" s="355">
        <v>0</v>
      </c>
      <c r="P56" s="244"/>
      <c r="Q56" s="143">
        <v>0</v>
      </c>
    </row>
    <row r="57" spans="5:17" s="49" customFormat="1" ht="15.1" customHeight="1" x14ac:dyDescent="0.3">
      <c r="E57" s="342"/>
      <c r="F57" s="343"/>
      <c r="G57" s="343"/>
      <c r="H57" s="343"/>
      <c r="I57" s="343"/>
      <c r="J57" s="343"/>
      <c r="K57" s="343"/>
      <c r="L57" s="113"/>
      <c r="M57" s="113"/>
      <c r="N57" s="127"/>
      <c r="O57" s="355">
        <v>0</v>
      </c>
      <c r="P57" s="244"/>
      <c r="Q57" s="143">
        <v>0</v>
      </c>
    </row>
    <row r="58" spans="5:17" s="49" customFormat="1" ht="15.1" customHeight="1" x14ac:dyDescent="0.3">
      <c r="E58" s="342"/>
      <c r="F58" s="343"/>
      <c r="G58" s="343"/>
      <c r="H58" s="343"/>
      <c r="I58" s="343"/>
      <c r="J58" s="343"/>
      <c r="K58" s="343"/>
      <c r="L58" s="113"/>
      <c r="M58" s="113"/>
      <c r="N58" s="127"/>
      <c r="O58" s="355">
        <v>0</v>
      </c>
      <c r="P58" s="244"/>
      <c r="Q58" s="143">
        <v>0</v>
      </c>
    </row>
    <row r="59" spans="5:17" s="49" customFormat="1" ht="15.1" customHeight="1" x14ac:dyDescent="0.25">
      <c r="E59" s="342"/>
      <c r="F59" s="343"/>
      <c r="G59" s="343"/>
      <c r="H59" s="343"/>
      <c r="I59" s="343"/>
      <c r="J59" s="343"/>
      <c r="K59" s="343"/>
      <c r="L59" s="113"/>
      <c r="M59" s="113"/>
      <c r="N59" s="113"/>
      <c r="O59" s="355">
        <v>0</v>
      </c>
      <c r="P59" s="244"/>
      <c r="Q59" s="143">
        <v>0</v>
      </c>
    </row>
    <row r="60" spans="5:17" s="49" customFormat="1" ht="15.1" customHeight="1" x14ac:dyDescent="0.25">
      <c r="E60" s="342"/>
      <c r="F60" s="343"/>
      <c r="G60" s="343"/>
      <c r="H60" s="343"/>
      <c r="I60" s="343"/>
      <c r="J60" s="343"/>
      <c r="K60" s="343"/>
      <c r="L60" s="113"/>
      <c r="M60" s="113"/>
      <c r="N60" s="113"/>
      <c r="O60" s="355">
        <v>0</v>
      </c>
      <c r="P60" s="244"/>
      <c r="Q60" s="143">
        <v>0</v>
      </c>
    </row>
    <row r="61" spans="5:17" s="49" customFormat="1" ht="15.1" customHeight="1" x14ac:dyDescent="0.25">
      <c r="E61" s="342"/>
      <c r="F61" s="343"/>
      <c r="G61" s="343"/>
      <c r="H61" s="343"/>
      <c r="I61" s="343"/>
      <c r="J61" s="343"/>
      <c r="K61" s="343"/>
      <c r="L61" s="113"/>
      <c r="M61" s="113"/>
      <c r="N61" s="113"/>
      <c r="O61" s="355">
        <v>0</v>
      </c>
      <c r="P61" s="244"/>
      <c r="Q61" s="143">
        <v>0</v>
      </c>
    </row>
    <row r="62" spans="5:17" s="49" customFormat="1" ht="15.1" customHeight="1" thickBot="1" x14ac:dyDescent="0.3">
      <c r="E62" s="351"/>
      <c r="F62" s="352"/>
      <c r="G62" s="352"/>
      <c r="H62" s="352"/>
      <c r="I62" s="352"/>
      <c r="J62" s="352"/>
      <c r="K62" s="352"/>
      <c r="L62" s="128"/>
      <c r="M62" s="128"/>
      <c r="N62" s="128"/>
      <c r="O62" s="361">
        <v>0</v>
      </c>
      <c r="P62" s="362"/>
      <c r="Q62" s="129">
        <v>0</v>
      </c>
    </row>
    <row r="63" spans="5:17" s="49" customFormat="1" ht="15.1" customHeight="1" x14ac:dyDescent="0.25">
      <c r="E63" s="131"/>
      <c r="F63" s="51"/>
      <c r="G63" s="51"/>
      <c r="H63" s="51"/>
      <c r="I63" s="147"/>
      <c r="J63" s="260" t="s">
        <v>81</v>
      </c>
      <c r="K63" s="261"/>
      <c r="L63" s="261"/>
      <c r="M63" s="261"/>
      <c r="N63" s="292" t="s">
        <v>63</v>
      </c>
      <c r="O63" s="293"/>
      <c r="P63" s="322">
        <f>+M67</f>
        <v>0</v>
      </c>
      <c r="Q63" s="323"/>
    </row>
    <row r="64" spans="5:17" s="49" customFormat="1" ht="21.1" customHeight="1" x14ac:dyDescent="0.25">
      <c r="E64" s="131"/>
      <c r="F64" s="51"/>
      <c r="G64" s="51"/>
      <c r="H64" s="51"/>
      <c r="I64" s="147"/>
      <c r="J64" s="133" t="s">
        <v>82</v>
      </c>
      <c r="K64" s="133" t="s">
        <v>90</v>
      </c>
      <c r="L64" s="133" t="s">
        <v>91</v>
      </c>
      <c r="M64" s="134" t="s">
        <v>79</v>
      </c>
      <c r="N64" s="295"/>
      <c r="O64" s="296"/>
      <c r="P64" s="324"/>
      <c r="Q64" s="325"/>
    </row>
    <row r="65" spans="5:17" s="49" customFormat="1" ht="15.1" customHeight="1" x14ac:dyDescent="0.3">
      <c r="E65" s="131"/>
      <c r="F65" s="51"/>
      <c r="G65" s="51"/>
      <c r="H65" s="51"/>
      <c r="I65" s="147"/>
      <c r="J65" s="121" t="s">
        <v>101</v>
      </c>
      <c r="K65" s="130">
        <v>0</v>
      </c>
      <c r="L65" s="122" t="str">
        <f>+P14</f>
        <v>-</v>
      </c>
      <c r="M65" s="363"/>
      <c r="N65" s="295"/>
      <c r="O65" s="296"/>
      <c r="P65" s="324"/>
      <c r="Q65" s="325"/>
    </row>
    <row r="66" spans="5:17" s="49" customFormat="1" ht="15.1" customHeight="1" x14ac:dyDescent="0.3">
      <c r="E66" s="131"/>
      <c r="F66" s="51"/>
      <c r="G66" s="51"/>
      <c r="H66" s="51"/>
      <c r="I66" s="147"/>
      <c r="J66" s="121" t="s">
        <v>87</v>
      </c>
      <c r="K66" s="130">
        <v>0</v>
      </c>
      <c r="L66" s="122" t="str">
        <f>+P50</f>
        <v>-</v>
      </c>
      <c r="M66" s="364"/>
      <c r="N66" s="295"/>
      <c r="O66" s="296"/>
      <c r="P66" s="324"/>
      <c r="Q66" s="325"/>
    </row>
    <row r="67" spans="5:17" s="49" customFormat="1" ht="15.1" customHeight="1" thickBot="1" x14ac:dyDescent="0.3">
      <c r="E67" s="131"/>
      <c r="F67" s="51"/>
      <c r="G67" s="51"/>
      <c r="H67" s="51"/>
      <c r="I67" s="147"/>
      <c r="J67" s="123" t="s">
        <v>88</v>
      </c>
      <c r="K67" s="124">
        <f>SUM(K65:K66)</f>
        <v>0</v>
      </c>
      <c r="L67" s="125">
        <f>SUM(L65:L66)</f>
        <v>0</v>
      </c>
      <c r="M67" s="126">
        <f>+IF(K67&lt;L67,K67,L67)</f>
        <v>0</v>
      </c>
      <c r="N67" s="298"/>
      <c r="O67" s="299"/>
      <c r="P67" s="326"/>
      <c r="Q67" s="327"/>
    </row>
    <row r="68" spans="5:17" s="49" customFormat="1" ht="15.1" customHeight="1" thickBot="1" x14ac:dyDescent="0.3">
      <c r="E68" s="320"/>
      <c r="F68" s="321"/>
      <c r="G68" s="321"/>
      <c r="H68" s="321"/>
      <c r="I68" s="321"/>
      <c r="J68" s="321"/>
      <c r="K68" s="52"/>
      <c r="L68" s="52"/>
      <c r="M68" s="52"/>
      <c r="N68" s="359"/>
      <c r="O68" s="359"/>
      <c r="P68" s="359"/>
      <c r="Q68" s="360"/>
    </row>
    <row r="69" spans="5:17" s="49" customFormat="1" ht="15.1" customHeight="1" x14ac:dyDescent="0.25">
      <c r="E69" s="40" t="s">
        <v>12</v>
      </c>
      <c r="F69" s="25"/>
      <c r="G69" s="25"/>
      <c r="H69" s="25"/>
      <c r="I69" s="25"/>
      <c r="J69" s="208" t="s">
        <v>35</v>
      </c>
      <c r="K69" s="208"/>
      <c r="L69" s="208"/>
      <c r="M69" s="307"/>
      <c r="N69" s="84" t="str">
        <f>+IF($J$10=8,J70,IF($J$10=15,J71,IF($J$10=25,J72,"-")))</f>
        <v>-</v>
      </c>
      <c r="O69" s="51"/>
      <c r="P69" s="51"/>
      <c r="Q69" s="53"/>
    </row>
    <row r="70" spans="5:17" s="49" customFormat="1" ht="15.1" customHeight="1" x14ac:dyDescent="0.25">
      <c r="E70" s="33" t="s">
        <v>27</v>
      </c>
      <c r="F70" s="20" t="s">
        <v>22</v>
      </c>
      <c r="G70" s="20"/>
      <c r="H70" s="20"/>
      <c r="I70" s="20"/>
      <c r="J70" s="26">
        <v>300</v>
      </c>
      <c r="K70" s="27" t="s">
        <v>32</v>
      </c>
      <c r="L70" s="34"/>
      <c r="M70" s="34"/>
      <c r="N70" s="34"/>
      <c r="O70" s="51"/>
      <c r="P70" s="51"/>
      <c r="Q70" s="53"/>
    </row>
    <row r="71" spans="5:17" s="49" customFormat="1" ht="15.1" customHeight="1" x14ac:dyDescent="0.25">
      <c r="E71" s="35" t="s">
        <v>28</v>
      </c>
      <c r="F71" s="27" t="s">
        <v>23</v>
      </c>
      <c r="G71" s="27"/>
      <c r="H71" s="27"/>
      <c r="I71" s="27"/>
      <c r="J71" s="26">
        <v>425</v>
      </c>
      <c r="K71" s="27" t="s">
        <v>33</v>
      </c>
      <c r="L71" s="51"/>
      <c r="M71" s="51"/>
      <c r="N71" s="51"/>
      <c r="O71" s="51"/>
      <c r="P71" s="51"/>
      <c r="Q71" s="53"/>
    </row>
    <row r="72" spans="5:17" s="49" customFormat="1" ht="15.1" customHeight="1" x14ac:dyDescent="0.25">
      <c r="E72" s="35" t="s">
        <v>29</v>
      </c>
      <c r="F72" s="27" t="s">
        <v>24</v>
      </c>
      <c r="G72" s="27"/>
      <c r="H72" s="27"/>
      <c r="I72" s="27"/>
      <c r="J72" s="26">
        <v>600</v>
      </c>
      <c r="K72" s="27" t="s">
        <v>34</v>
      </c>
      <c r="L72" s="51"/>
      <c r="M72" s="51"/>
      <c r="N72" s="51"/>
      <c r="O72" s="51"/>
      <c r="P72" s="51"/>
      <c r="Q72" s="53"/>
    </row>
    <row r="73" spans="5:17" s="49" customFormat="1" ht="15.1" customHeight="1" x14ac:dyDescent="0.25">
      <c r="E73" s="35" t="s">
        <v>13</v>
      </c>
      <c r="F73" s="27" t="s">
        <v>25</v>
      </c>
      <c r="G73" s="27"/>
      <c r="H73" s="27"/>
      <c r="I73" s="27"/>
      <c r="J73" s="210" t="s">
        <v>31</v>
      </c>
      <c r="K73" s="210"/>
      <c r="L73" s="210"/>
      <c r="M73" s="210"/>
      <c r="N73" s="51"/>
      <c r="O73" s="204" t="s">
        <v>39</v>
      </c>
      <c r="P73" s="204"/>
      <c r="Q73" s="205"/>
    </row>
    <row r="74" spans="5:17" s="49" customFormat="1" ht="15.1" customHeight="1" x14ac:dyDescent="0.25">
      <c r="E74" s="35" t="s">
        <v>30</v>
      </c>
      <c r="F74" s="27" t="s">
        <v>26</v>
      </c>
      <c r="G74" s="27"/>
      <c r="H74" s="27"/>
      <c r="I74" s="27"/>
      <c r="J74" s="211"/>
      <c r="K74" s="211"/>
      <c r="L74" s="211"/>
      <c r="M74" s="211"/>
      <c r="N74" s="85" t="str">
        <f>+IF($J$10=8,J75,IF($J$10=15,J76,IF($J$10=25,J77,"-")))</f>
        <v>-</v>
      </c>
      <c r="O74" s="204"/>
      <c r="P74" s="204"/>
      <c r="Q74" s="205"/>
    </row>
    <row r="75" spans="5:17" s="49" customFormat="1" ht="15.1" customHeight="1" x14ac:dyDescent="0.25">
      <c r="E75" s="36" t="s">
        <v>17</v>
      </c>
      <c r="F75" s="30"/>
      <c r="G75" s="30"/>
      <c r="H75" s="30"/>
      <c r="I75" s="30"/>
      <c r="J75" s="26">
        <v>375</v>
      </c>
      <c r="K75" s="27" t="s">
        <v>32</v>
      </c>
      <c r="L75" s="34"/>
      <c r="M75" s="34"/>
      <c r="N75" s="34"/>
      <c r="O75" s="204"/>
      <c r="P75" s="204"/>
      <c r="Q75" s="205"/>
    </row>
    <row r="76" spans="5:17" s="49" customFormat="1" ht="15.1" customHeight="1" x14ac:dyDescent="0.25">
      <c r="E76" s="36" t="s">
        <v>103</v>
      </c>
      <c r="F76" s="30"/>
      <c r="G76" s="30"/>
      <c r="H76" s="30"/>
      <c r="I76" s="30"/>
      <c r="J76" s="26">
        <v>530</v>
      </c>
      <c r="K76" s="27" t="s">
        <v>33</v>
      </c>
      <c r="L76" s="25"/>
      <c r="M76" s="25"/>
      <c r="N76" s="25"/>
      <c r="O76" s="204"/>
      <c r="P76" s="204"/>
      <c r="Q76" s="205"/>
    </row>
    <row r="77" spans="5:17" s="49" customFormat="1" ht="15.1" customHeight="1" thickBot="1" x14ac:dyDescent="0.3">
      <c r="E77" s="104"/>
      <c r="F77" s="105"/>
      <c r="G77" s="106"/>
      <c r="H77" s="107"/>
      <c r="I77" s="52"/>
      <c r="J77" s="37">
        <v>750</v>
      </c>
      <c r="K77" s="38" t="s">
        <v>34</v>
      </c>
      <c r="L77" s="52"/>
      <c r="M77" s="52"/>
      <c r="N77" s="52"/>
      <c r="O77" s="206"/>
      <c r="P77" s="206"/>
      <c r="Q77" s="207"/>
    </row>
    <row r="78" spans="5:17" s="49" customFormat="1" ht="15.1" customHeight="1" x14ac:dyDescent="0.25">
      <c r="E78" s="108"/>
      <c r="F78" s="109"/>
      <c r="G78" s="110"/>
      <c r="H78" s="108"/>
    </row>
    <row r="79" spans="5:17" s="49" customFormat="1" ht="15.1" customHeight="1" x14ac:dyDescent="0.25">
      <c r="E79" s="108"/>
      <c r="F79" s="109"/>
      <c r="G79" s="110"/>
      <c r="H79" s="108"/>
    </row>
    <row r="80" spans="5:17" s="49" customFormat="1" ht="15.1" customHeight="1" x14ac:dyDescent="0.25">
      <c r="E80" s="108"/>
      <c r="F80" s="109"/>
      <c r="G80" s="110"/>
      <c r="H80" s="108"/>
    </row>
    <row r="81" spans="1:17" ht="15.1" customHeight="1" x14ac:dyDescent="0.25">
      <c r="A81" s="49"/>
      <c r="B81" s="49"/>
      <c r="C81" s="49"/>
      <c r="D81" s="49"/>
      <c r="E81" s="108"/>
      <c r="F81" s="109"/>
      <c r="G81" s="110"/>
      <c r="H81" s="108"/>
    </row>
    <row r="82" spans="1:17" ht="15.1" customHeight="1" x14ac:dyDescent="0.25">
      <c r="A82" s="49"/>
      <c r="B82" s="49"/>
      <c r="C82" s="49"/>
      <c r="D82" s="49"/>
      <c r="E82" s="108"/>
      <c r="F82" s="109"/>
      <c r="G82" s="110"/>
      <c r="H82" s="108"/>
    </row>
    <row r="83" spans="1:17" ht="15.1" customHeight="1" x14ac:dyDescent="0.25">
      <c r="A83" s="49"/>
      <c r="B83" s="49"/>
      <c r="C83" s="49"/>
      <c r="D83" s="49"/>
      <c r="E83" s="108"/>
      <c r="F83" s="109"/>
      <c r="G83" s="110"/>
      <c r="H83" s="108"/>
    </row>
    <row r="84" spans="1:17" ht="15.1" customHeight="1" x14ac:dyDescent="0.25">
      <c r="A84" s="49"/>
      <c r="B84" s="49"/>
      <c r="C84" s="49"/>
      <c r="D84" s="49"/>
    </row>
    <row r="85" spans="1:17" ht="15.1" customHeight="1" x14ac:dyDescent="0.25">
      <c r="A85" s="49"/>
      <c r="B85" s="49"/>
      <c r="C85" s="49"/>
      <c r="D85" s="49"/>
    </row>
    <row r="86" spans="1:17" ht="15.1" customHeight="1" x14ac:dyDescent="0.25">
      <c r="A86" s="49"/>
      <c r="B86" s="49"/>
      <c r="C86" s="49"/>
      <c r="D86" s="49"/>
    </row>
    <row r="87" spans="1:17" s="54" customFormat="1" ht="15.1" customHeight="1" x14ac:dyDescent="0.3">
      <c r="A87" s="10"/>
      <c r="B87" s="11"/>
      <c r="C87" s="16" t="s">
        <v>10</v>
      </c>
      <c r="D87" s="2" t="s">
        <v>10</v>
      </c>
      <c r="E87" s="19"/>
      <c r="F87" s="19"/>
      <c r="G87" s="19"/>
      <c r="H87" s="19"/>
      <c r="I87" s="19"/>
    </row>
    <row r="88" spans="1:17" s="54" customFormat="1" ht="15.1" customHeight="1" x14ac:dyDescent="0.3">
      <c r="A88" s="10"/>
      <c r="B88" s="11"/>
      <c r="C88" s="16" t="s">
        <v>10</v>
      </c>
      <c r="D88" s="2" t="s">
        <v>10</v>
      </c>
    </row>
    <row r="89" spans="1:17" s="54" customFormat="1" ht="15.1" customHeight="1" x14ac:dyDescent="0.3">
      <c r="A89" s="10"/>
      <c r="B89" s="11"/>
      <c r="C89" s="16" t="s">
        <v>10</v>
      </c>
      <c r="D89" s="2" t="s">
        <v>10</v>
      </c>
    </row>
    <row r="90" spans="1:17" s="54" customFormat="1" ht="15.1" customHeight="1" x14ac:dyDescent="0.3">
      <c r="A90" s="10"/>
      <c r="B90" s="11"/>
      <c r="C90" s="16" t="s">
        <v>10</v>
      </c>
      <c r="D90" s="2" t="s">
        <v>10</v>
      </c>
    </row>
    <row r="91" spans="1:17" s="54" customFormat="1" ht="15.1" customHeight="1" x14ac:dyDescent="0.3">
      <c r="A91" s="10"/>
      <c r="B91" s="11"/>
      <c r="C91" s="16" t="s">
        <v>10</v>
      </c>
      <c r="D91" s="2" t="s">
        <v>10</v>
      </c>
    </row>
    <row r="92" spans="1:17" s="18" customFormat="1" ht="20.149999999999999" customHeight="1" x14ac:dyDescent="0.2">
      <c r="A92" s="4"/>
      <c r="B92" s="5"/>
      <c r="C92" s="3"/>
      <c r="D92" s="3"/>
    </row>
    <row r="93" spans="1:17" ht="17.850000000000001" x14ac:dyDescent="0.25">
      <c r="A93" s="4"/>
      <c r="B93" s="5"/>
      <c r="C93" s="5"/>
      <c r="D93" s="6"/>
    </row>
    <row r="94" spans="1:17" ht="17.850000000000001" x14ac:dyDescent="0.25">
      <c r="A94" s="4"/>
      <c r="B94" s="5"/>
      <c r="C94" s="5"/>
      <c r="D94" s="6"/>
    </row>
    <row r="95" spans="1:17" ht="17.850000000000001" x14ac:dyDescent="0.25">
      <c r="A95" s="4"/>
      <c r="B95" s="5"/>
      <c r="C95" s="5"/>
      <c r="D95" s="6"/>
    </row>
    <row r="96" spans="1:17" ht="12.8" customHeight="1" x14ac:dyDescent="0.25">
      <c r="A96" s="4"/>
      <c r="B96" s="5"/>
      <c r="C96" s="5"/>
      <c r="D96" s="6"/>
      <c r="O96" s="54"/>
      <c r="Q96" s="31"/>
    </row>
    <row r="97" spans="1:15" ht="12.8" customHeight="1" x14ac:dyDescent="0.25">
      <c r="A97" s="4"/>
      <c r="B97" s="5"/>
      <c r="C97" s="5"/>
      <c r="D97" s="6"/>
      <c r="O97" s="54"/>
    </row>
    <row r="98" spans="1:15" ht="12.8" customHeight="1" x14ac:dyDescent="0.25">
      <c r="A98" s="4"/>
      <c r="B98" s="5"/>
      <c r="C98" s="5"/>
      <c r="D98" s="6"/>
      <c r="O98" s="54"/>
    </row>
    <row r="99" spans="1:15" ht="12.8" customHeight="1" x14ac:dyDescent="0.25">
      <c r="A99" s="4"/>
      <c r="B99" s="5"/>
      <c r="C99" s="5"/>
      <c r="D99" s="6"/>
      <c r="O99" s="54"/>
    </row>
    <row r="100" spans="1:15" s="22" customFormat="1" ht="17.850000000000001" x14ac:dyDescent="0.2">
      <c r="A100" s="4"/>
      <c r="B100" s="5"/>
      <c r="C100" s="5"/>
      <c r="D100" s="6"/>
      <c r="O100" s="54"/>
    </row>
    <row r="101" spans="1:15" s="22" customFormat="1" ht="22.15" customHeight="1" x14ac:dyDescent="0.2">
      <c r="A101" s="4"/>
      <c r="B101" s="5"/>
      <c r="C101" s="5"/>
      <c r="D101" s="6"/>
      <c r="O101" s="54"/>
    </row>
    <row r="102" spans="1:15" ht="19.100000000000001" customHeight="1" x14ac:dyDescent="0.25">
      <c r="O102" s="54"/>
    </row>
    <row r="103" spans="1:15" x14ac:dyDescent="0.25">
      <c r="O103" s="54"/>
    </row>
    <row r="104" spans="1:15" x14ac:dyDescent="0.25">
      <c r="E104" s="21"/>
      <c r="F104" s="55"/>
      <c r="G104" s="55"/>
      <c r="H104" s="55"/>
      <c r="I104" s="55"/>
      <c r="O104" s="54"/>
    </row>
    <row r="105" spans="1:15" x14ac:dyDescent="0.25">
      <c r="E105" s="21"/>
      <c r="F105" s="55"/>
      <c r="G105" s="55"/>
      <c r="H105" s="55"/>
      <c r="I105" s="55"/>
      <c r="J105" s="55"/>
      <c r="K105" s="55"/>
    </row>
    <row r="106" spans="1:15" x14ac:dyDescent="0.25">
      <c r="E106" s="21"/>
      <c r="F106" s="55"/>
      <c r="G106" s="55"/>
      <c r="H106" s="55"/>
      <c r="I106" s="55"/>
      <c r="J106" s="55"/>
      <c r="K106" s="55"/>
    </row>
    <row r="107" spans="1:15" x14ac:dyDescent="0.25">
      <c r="E107" s="21"/>
      <c r="F107" s="55"/>
      <c r="G107" s="55"/>
      <c r="H107" s="55"/>
      <c r="I107" s="55"/>
      <c r="J107" s="55"/>
      <c r="K107" s="55"/>
    </row>
  </sheetData>
  <sheetProtection algorithmName="SHA-512" hashValue="nuXhAiV7BIHOlmNxzsi9KQIDhf269REWpyo1M49XeCOsWzV53ZrSduUifwbKaMWPZrUVbLR1HwHYQP7DfFyI8A==" saltValue="q31e/nAfwYN/UmRW6ww95Q==" spinCount="100000" sheet="1" objects="1" scenarios="1" formatCells="0" formatColumns="0" formatRows="0" insertColumns="0" insertRows="0" insertHyperlinks="0" deleteColumns="0" deleteRows="0"/>
  <dataConsolidate/>
  <mergeCells count="135">
    <mergeCell ref="J69:M69"/>
    <mergeCell ref="J73:M74"/>
    <mergeCell ref="O73:Q77"/>
    <mergeCell ref="E62:K62"/>
    <mergeCell ref="O62:P62"/>
    <mergeCell ref="E68:J68"/>
    <mergeCell ref="N68:O68"/>
    <mergeCell ref="P68:Q68"/>
    <mergeCell ref="J63:M63"/>
    <mergeCell ref="M65:M66"/>
    <mergeCell ref="N63:O67"/>
    <mergeCell ref="P63:Q67"/>
    <mergeCell ref="E59:K59"/>
    <mergeCell ref="O59:P59"/>
    <mergeCell ref="E60:K60"/>
    <mergeCell ref="O60:P60"/>
    <mergeCell ref="E61:K61"/>
    <mergeCell ref="O61:P61"/>
    <mergeCell ref="E56:K56"/>
    <mergeCell ref="O56:P56"/>
    <mergeCell ref="E57:K57"/>
    <mergeCell ref="O57:P57"/>
    <mergeCell ref="E58:K58"/>
    <mergeCell ref="O58:P58"/>
    <mergeCell ref="O53:P53"/>
    <mergeCell ref="E54:K54"/>
    <mergeCell ref="O54:P54"/>
    <mergeCell ref="E55:K55"/>
    <mergeCell ref="O55:P55"/>
    <mergeCell ref="E49:Q49"/>
    <mergeCell ref="E50:F50"/>
    <mergeCell ref="I50:J50"/>
    <mergeCell ref="M50:O50"/>
    <mergeCell ref="P50:Q50"/>
    <mergeCell ref="L51:N51"/>
    <mergeCell ref="O51:P52"/>
    <mergeCell ref="Q51:Q52"/>
    <mergeCell ref="N52:N53"/>
    <mergeCell ref="M52:M53"/>
    <mergeCell ref="L52:L53"/>
    <mergeCell ref="E51:K53"/>
    <mergeCell ref="F44:G44"/>
    <mergeCell ref="I44:J44"/>
    <mergeCell ref="F45:G45"/>
    <mergeCell ref="I45:J45"/>
    <mergeCell ref="F46:G46"/>
    <mergeCell ref="I46:J46"/>
    <mergeCell ref="F41:G41"/>
    <mergeCell ref="I41:J41"/>
    <mergeCell ref="F42:G42"/>
    <mergeCell ref="I42:J42"/>
    <mergeCell ref="F43:G43"/>
    <mergeCell ref="I43:J43"/>
    <mergeCell ref="F38:G38"/>
    <mergeCell ref="I38:J38"/>
    <mergeCell ref="F39:G39"/>
    <mergeCell ref="I39:J39"/>
    <mergeCell ref="F40:G40"/>
    <mergeCell ref="I40:J40"/>
    <mergeCell ref="F35:G35"/>
    <mergeCell ref="I35:J35"/>
    <mergeCell ref="F36:G36"/>
    <mergeCell ref="I36:J36"/>
    <mergeCell ref="F37:G37"/>
    <mergeCell ref="I37:J37"/>
    <mergeCell ref="F32:G32"/>
    <mergeCell ref="I32:J32"/>
    <mergeCell ref="F33:G33"/>
    <mergeCell ref="I33:J33"/>
    <mergeCell ref="F34:G34"/>
    <mergeCell ref="I34:J34"/>
    <mergeCell ref="F29:G29"/>
    <mergeCell ref="I29:J29"/>
    <mergeCell ref="F30:G30"/>
    <mergeCell ref="I30:J30"/>
    <mergeCell ref="F31:G31"/>
    <mergeCell ref="I31:J31"/>
    <mergeCell ref="F26:G26"/>
    <mergeCell ref="I26:J26"/>
    <mergeCell ref="F27:G27"/>
    <mergeCell ref="I27:J27"/>
    <mergeCell ref="F28:G28"/>
    <mergeCell ref="I28:J28"/>
    <mergeCell ref="F23:G23"/>
    <mergeCell ref="I23:J23"/>
    <mergeCell ref="F24:G24"/>
    <mergeCell ref="I24:J24"/>
    <mergeCell ref="F25:G25"/>
    <mergeCell ref="I25:J25"/>
    <mergeCell ref="F20:G20"/>
    <mergeCell ref="I20:J20"/>
    <mergeCell ref="F21:G21"/>
    <mergeCell ref="I21:J21"/>
    <mergeCell ref="F22:G22"/>
    <mergeCell ref="I22:J22"/>
    <mergeCell ref="N15:N16"/>
    <mergeCell ref="F17:G17"/>
    <mergeCell ref="I17:J17"/>
    <mergeCell ref="F18:G18"/>
    <mergeCell ref="I18:J18"/>
    <mergeCell ref="F19:G19"/>
    <mergeCell ref="I19:J19"/>
    <mergeCell ref="E13:Q13"/>
    <mergeCell ref="E14:F14"/>
    <mergeCell ref="I14:J14"/>
    <mergeCell ref="M14:O14"/>
    <mergeCell ref="P14:Q14"/>
    <mergeCell ref="E15:E16"/>
    <mergeCell ref="F15:G16"/>
    <mergeCell ref="H15:H16"/>
    <mergeCell ref="I15:J16"/>
    <mergeCell ref="K15:M15"/>
    <mergeCell ref="E10:I10"/>
    <mergeCell ref="K10:O10"/>
    <mergeCell ref="P10:Q10"/>
    <mergeCell ref="E11:I12"/>
    <mergeCell ref="J11:J12"/>
    <mergeCell ref="K11:O11"/>
    <mergeCell ref="P11:Q11"/>
    <mergeCell ref="K12:O12"/>
    <mergeCell ref="P12:Q12"/>
    <mergeCell ref="E7:F8"/>
    <mergeCell ref="H7:J7"/>
    <mergeCell ref="K7:O8"/>
    <mergeCell ref="P7:Q8"/>
    <mergeCell ref="H8:J8"/>
    <mergeCell ref="E9:I9"/>
    <mergeCell ref="K9:O9"/>
    <mergeCell ref="P9:Q9"/>
    <mergeCell ref="E1:Q1"/>
    <mergeCell ref="E2:Q4"/>
    <mergeCell ref="E5:Q5"/>
    <mergeCell ref="E6:G6"/>
    <mergeCell ref="I6:L6"/>
    <mergeCell ref="M6:Q6"/>
  </mergeCells>
  <dataValidations disablePrompts="1" count="7">
    <dataValidation type="whole" operator="greaterThanOrEqual" allowBlank="1" showInputMessage="1" showErrorMessage="1" sqref="M47:M48" xr:uid="{D972BED7-8129-4F04-822F-62216A17D42E}">
      <formula1>0</formula1>
    </dataValidation>
    <dataValidation type="list" allowBlank="1" showInputMessage="1" showErrorMessage="1" sqref="J10" xr:uid="{F81871F3-6558-475E-8938-60D0BEE73B42}">
      <formula1>"8,15,25"</formula1>
    </dataValidation>
    <dataValidation type="list" allowBlank="1" showInputMessage="1" showErrorMessage="1" sqref="J11:J12 O78 O84:O85" xr:uid="{E57D8022-24C0-42A7-926A-A506DA1C3A48}">
      <formula1>"SI,NO"</formula1>
    </dataValidation>
    <dataValidation type="list" allowBlank="1" showInputMessage="1" showErrorMessage="1" sqref="WVM983077:WVN983077 WLQ983077:WLR983077 WBU983077:WBV983077 VRY983077:VRZ983077 VIC983077:VID983077 UYG983077:UYH983077 UOK983077:UOL983077 UEO983077:UEP983077 TUS983077:TUT983077 TKW983077:TKX983077 TBA983077:TBB983077 SRE983077:SRF983077 SHI983077:SHJ983077 RXM983077:RXN983077 RNQ983077:RNR983077 RDU983077:RDV983077 QTY983077:QTZ983077 QKC983077:QKD983077 QAG983077:QAH983077 PQK983077:PQL983077 PGO983077:PGP983077 OWS983077:OWT983077 OMW983077:OMX983077 ODA983077:ODB983077 NTE983077:NTF983077 NJI983077:NJJ983077 MZM983077:MZN983077 MPQ983077:MPR983077 MFU983077:MFV983077 LVY983077:LVZ983077 LMC983077:LMD983077 LCG983077:LCH983077 KSK983077:KSL983077 KIO983077:KIP983077 JYS983077:JYT983077 JOW983077:JOX983077 JFA983077:JFB983077 IVE983077:IVF983077 ILI983077:ILJ983077 IBM983077:IBN983077 HRQ983077:HRR983077 HHU983077:HHV983077 GXY983077:GXZ983077 GOC983077:GOD983077 GEG983077:GEH983077 FUK983077:FUL983077 FKO983077:FKP983077 FAS983077:FAT983077 EQW983077:EQX983077 EHA983077:EHB983077 DXE983077:DXF983077 DNI983077:DNJ983077 DDM983077:DDN983077 CTQ983077:CTR983077 CJU983077:CJV983077 BZY983077:BZZ983077 BQC983077:BQD983077 BGG983077:BGH983077 AWK983077:AWL983077 AMO983077:AMP983077 ACS983077:ACT983077 SW983077:SX983077 JA983077:JB983077 WVM917541:WVN917541 WLQ917541:WLR917541 WBU917541:WBV917541 VRY917541:VRZ917541 VIC917541:VID917541 UYG917541:UYH917541 UOK917541:UOL917541 UEO917541:UEP917541 TUS917541:TUT917541 TKW917541:TKX917541 TBA917541:TBB917541 SRE917541:SRF917541 SHI917541:SHJ917541 RXM917541:RXN917541 RNQ917541:RNR917541 RDU917541:RDV917541 QTY917541:QTZ917541 QKC917541:QKD917541 QAG917541:QAH917541 PQK917541:PQL917541 PGO917541:PGP917541 OWS917541:OWT917541 OMW917541:OMX917541 ODA917541:ODB917541 NTE917541:NTF917541 NJI917541:NJJ917541 MZM917541:MZN917541 MPQ917541:MPR917541 MFU917541:MFV917541 LVY917541:LVZ917541 LMC917541:LMD917541 LCG917541:LCH917541 KSK917541:KSL917541 KIO917541:KIP917541 JYS917541:JYT917541 JOW917541:JOX917541 JFA917541:JFB917541 IVE917541:IVF917541 ILI917541:ILJ917541 IBM917541:IBN917541 HRQ917541:HRR917541 HHU917541:HHV917541 GXY917541:GXZ917541 GOC917541:GOD917541 GEG917541:GEH917541 FUK917541:FUL917541 FKO917541:FKP917541 FAS917541:FAT917541 EQW917541:EQX917541 EHA917541:EHB917541 DXE917541:DXF917541 DNI917541:DNJ917541 DDM917541:DDN917541 CTQ917541:CTR917541 CJU917541:CJV917541 BZY917541:BZZ917541 BQC917541:BQD917541 BGG917541:BGH917541 AWK917541:AWL917541 AMO917541:AMP917541 ACS917541:ACT917541 SW917541:SX917541 JA917541:JB917541 WVM852005:WVN852005 WLQ852005:WLR852005 WBU852005:WBV852005 VRY852005:VRZ852005 VIC852005:VID852005 UYG852005:UYH852005 UOK852005:UOL852005 UEO852005:UEP852005 TUS852005:TUT852005 TKW852005:TKX852005 TBA852005:TBB852005 SRE852005:SRF852005 SHI852005:SHJ852005 RXM852005:RXN852005 RNQ852005:RNR852005 RDU852005:RDV852005 QTY852005:QTZ852005 QKC852005:QKD852005 QAG852005:QAH852005 PQK852005:PQL852005 PGO852005:PGP852005 OWS852005:OWT852005 OMW852005:OMX852005 ODA852005:ODB852005 NTE852005:NTF852005 NJI852005:NJJ852005 MZM852005:MZN852005 MPQ852005:MPR852005 MFU852005:MFV852005 LVY852005:LVZ852005 LMC852005:LMD852005 LCG852005:LCH852005 KSK852005:KSL852005 KIO852005:KIP852005 JYS852005:JYT852005 JOW852005:JOX852005 JFA852005:JFB852005 IVE852005:IVF852005 ILI852005:ILJ852005 IBM852005:IBN852005 HRQ852005:HRR852005 HHU852005:HHV852005 GXY852005:GXZ852005 GOC852005:GOD852005 GEG852005:GEH852005 FUK852005:FUL852005 FKO852005:FKP852005 FAS852005:FAT852005 EQW852005:EQX852005 EHA852005:EHB852005 DXE852005:DXF852005 DNI852005:DNJ852005 DDM852005:DDN852005 CTQ852005:CTR852005 CJU852005:CJV852005 BZY852005:BZZ852005 BQC852005:BQD852005 BGG852005:BGH852005 AWK852005:AWL852005 AMO852005:AMP852005 ACS852005:ACT852005 SW852005:SX852005 JA852005:JB852005 WVM786469:WVN786469 WLQ786469:WLR786469 WBU786469:WBV786469 VRY786469:VRZ786469 VIC786469:VID786469 UYG786469:UYH786469 UOK786469:UOL786469 UEO786469:UEP786469 TUS786469:TUT786469 TKW786469:TKX786469 TBA786469:TBB786469 SRE786469:SRF786469 SHI786469:SHJ786469 RXM786469:RXN786469 RNQ786469:RNR786469 RDU786469:RDV786469 QTY786469:QTZ786469 QKC786469:QKD786469 QAG786469:QAH786469 PQK786469:PQL786469 PGO786469:PGP786469 OWS786469:OWT786469 OMW786469:OMX786469 ODA786469:ODB786469 NTE786469:NTF786469 NJI786469:NJJ786469 MZM786469:MZN786469 MPQ786469:MPR786469 MFU786469:MFV786469 LVY786469:LVZ786469 LMC786469:LMD786469 LCG786469:LCH786469 KSK786469:KSL786469 KIO786469:KIP786469 JYS786469:JYT786469 JOW786469:JOX786469 JFA786469:JFB786469 IVE786469:IVF786469 ILI786469:ILJ786469 IBM786469:IBN786469 HRQ786469:HRR786469 HHU786469:HHV786469 GXY786469:GXZ786469 GOC786469:GOD786469 GEG786469:GEH786469 FUK786469:FUL786469 FKO786469:FKP786469 FAS786469:FAT786469 EQW786469:EQX786469 EHA786469:EHB786469 DXE786469:DXF786469 DNI786469:DNJ786469 DDM786469:DDN786469 CTQ786469:CTR786469 CJU786469:CJV786469 BZY786469:BZZ786469 BQC786469:BQD786469 BGG786469:BGH786469 AWK786469:AWL786469 AMO786469:AMP786469 ACS786469:ACT786469 SW786469:SX786469 JA786469:JB786469 WVM720933:WVN720933 WLQ720933:WLR720933 WBU720933:WBV720933 VRY720933:VRZ720933 VIC720933:VID720933 UYG720933:UYH720933 UOK720933:UOL720933 UEO720933:UEP720933 TUS720933:TUT720933 TKW720933:TKX720933 TBA720933:TBB720933 SRE720933:SRF720933 SHI720933:SHJ720933 RXM720933:RXN720933 RNQ720933:RNR720933 RDU720933:RDV720933 QTY720933:QTZ720933 QKC720933:QKD720933 QAG720933:QAH720933 PQK720933:PQL720933 PGO720933:PGP720933 OWS720933:OWT720933 OMW720933:OMX720933 ODA720933:ODB720933 NTE720933:NTF720933 NJI720933:NJJ720933 MZM720933:MZN720933 MPQ720933:MPR720933 MFU720933:MFV720933 LVY720933:LVZ720933 LMC720933:LMD720933 LCG720933:LCH720933 KSK720933:KSL720933 KIO720933:KIP720933 JYS720933:JYT720933 JOW720933:JOX720933 JFA720933:JFB720933 IVE720933:IVF720933 ILI720933:ILJ720933 IBM720933:IBN720933 HRQ720933:HRR720933 HHU720933:HHV720933 GXY720933:GXZ720933 GOC720933:GOD720933 GEG720933:GEH720933 FUK720933:FUL720933 FKO720933:FKP720933 FAS720933:FAT720933 EQW720933:EQX720933 EHA720933:EHB720933 DXE720933:DXF720933 DNI720933:DNJ720933 DDM720933:DDN720933 CTQ720933:CTR720933 CJU720933:CJV720933 BZY720933:BZZ720933 BQC720933:BQD720933 BGG720933:BGH720933 AWK720933:AWL720933 AMO720933:AMP720933 ACS720933:ACT720933 SW720933:SX720933 JA720933:JB720933 WVM655397:WVN655397 WLQ655397:WLR655397 WBU655397:WBV655397 VRY655397:VRZ655397 VIC655397:VID655397 UYG655397:UYH655397 UOK655397:UOL655397 UEO655397:UEP655397 TUS655397:TUT655397 TKW655397:TKX655397 TBA655397:TBB655397 SRE655397:SRF655397 SHI655397:SHJ655397 RXM655397:RXN655397 RNQ655397:RNR655397 RDU655397:RDV655397 QTY655397:QTZ655397 QKC655397:QKD655397 QAG655397:QAH655397 PQK655397:PQL655397 PGO655397:PGP655397 OWS655397:OWT655397 OMW655397:OMX655397 ODA655397:ODB655397 NTE655397:NTF655397 NJI655397:NJJ655397 MZM655397:MZN655397 MPQ655397:MPR655397 MFU655397:MFV655397 LVY655397:LVZ655397 LMC655397:LMD655397 LCG655397:LCH655397 KSK655397:KSL655397 KIO655397:KIP655397 JYS655397:JYT655397 JOW655397:JOX655397 JFA655397:JFB655397 IVE655397:IVF655397 ILI655397:ILJ655397 IBM655397:IBN655397 HRQ655397:HRR655397 HHU655397:HHV655397 GXY655397:GXZ655397 GOC655397:GOD655397 GEG655397:GEH655397 FUK655397:FUL655397 FKO655397:FKP655397 FAS655397:FAT655397 EQW655397:EQX655397 EHA655397:EHB655397 DXE655397:DXF655397 DNI655397:DNJ655397 DDM655397:DDN655397 CTQ655397:CTR655397 CJU655397:CJV655397 BZY655397:BZZ655397 BQC655397:BQD655397 BGG655397:BGH655397 AWK655397:AWL655397 AMO655397:AMP655397 ACS655397:ACT655397 SW655397:SX655397 JA655397:JB655397 WVM589861:WVN589861 WLQ589861:WLR589861 WBU589861:WBV589861 VRY589861:VRZ589861 VIC589861:VID589861 UYG589861:UYH589861 UOK589861:UOL589861 UEO589861:UEP589861 TUS589861:TUT589861 TKW589861:TKX589861 TBA589861:TBB589861 SRE589861:SRF589861 SHI589861:SHJ589861 RXM589861:RXN589861 RNQ589861:RNR589861 RDU589861:RDV589861 QTY589861:QTZ589861 QKC589861:QKD589861 QAG589861:QAH589861 PQK589861:PQL589861 PGO589861:PGP589861 OWS589861:OWT589861 OMW589861:OMX589861 ODA589861:ODB589861 NTE589861:NTF589861 NJI589861:NJJ589861 MZM589861:MZN589861 MPQ589861:MPR589861 MFU589861:MFV589861 LVY589861:LVZ589861 LMC589861:LMD589861 LCG589861:LCH589861 KSK589861:KSL589861 KIO589861:KIP589861 JYS589861:JYT589861 JOW589861:JOX589861 JFA589861:JFB589861 IVE589861:IVF589861 ILI589861:ILJ589861 IBM589861:IBN589861 HRQ589861:HRR589861 HHU589861:HHV589861 GXY589861:GXZ589861 GOC589861:GOD589861 GEG589861:GEH589861 FUK589861:FUL589861 FKO589861:FKP589861 FAS589861:FAT589861 EQW589861:EQX589861 EHA589861:EHB589861 DXE589861:DXF589861 DNI589861:DNJ589861 DDM589861:DDN589861 CTQ589861:CTR589861 CJU589861:CJV589861 BZY589861:BZZ589861 BQC589861:BQD589861 BGG589861:BGH589861 AWK589861:AWL589861 AMO589861:AMP589861 ACS589861:ACT589861 SW589861:SX589861 JA589861:JB589861 WVM524325:WVN524325 WLQ524325:WLR524325 WBU524325:WBV524325 VRY524325:VRZ524325 VIC524325:VID524325 UYG524325:UYH524325 UOK524325:UOL524325 UEO524325:UEP524325 TUS524325:TUT524325 TKW524325:TKX524325 TBA524325:TBB524325 SRE524325:SRF524325 SHI524325:SHJ524325 RXM524325:RXN524325 RNQ524325:RNR524325 RDU524325:RDV524325 QTY524325:QTZ524325 QKC524325:QKD524325 QAG524325:QAH524325 PQK524325:PQL524325 PGO524325:PGP524325 OWS524325:OWT524325 OMW524325:OMX524325 ODA524325:ODB524325 NTE524325:NTF524325 NJI524325:NJJ524325 MZM524325:MZN524325 MPQ524325:MPR524325 MFU524325:MFV524325 LVY524325:LVZ524325 LMC524325:LMD524325 LCG524325:LCH524325 KSK524325:KSL524325 KIO524325:KIP524325 JYS524325:JYT524325 JOW524325:JOX524325 JFA524325:JFB524325 IVE524325:IVF524325 ILI524325:ILJ524325 IBM524325:IBN524325 HRQ524325:HRR524325 HHU524325:HHV524325 GXY524325:GXZ524325 GOC524325:GOD524325 GEG524325:GEH524325 FUK524325:FUL524325 FKO524325:FKP524325 FAS524325:FAT524325 EQW524325:EQX524325 EHA524325:EHB524325 DXE524325:DXF524325 DNI524325:DNJ524325 DDM524325:DDN524325 CTQ524325:CTR524325 CJU524325:CJV524325 BZY524325:BZZ524325 BQC524325:BQD524325 BGG524325:BGH524325 AWK524325:AWL524325 AMO524325:AMP524325 ACS524325:ACT524325 SW524325:SX524325 JA524325:JB524325 WVM458789:WVN458789 WLQ458789:WLR458789 WBU458789:WBV458789 VRY458789:VRZ458789 VIC458789:VID458789 UYG458789:UYH458789 UOK458789:UOL458789 UEO458789:UEP458789 TUS458789:TUT458789 TKW458789:TKX458789 TBA458789:TBB458789 SRE458789:SRF458789 SHI458789:SHJ458789 RXM458789:RXN458789 RNQ458789:RNR458789 RDU458789:RDV458789 QTY458789:QTZ458789 QKC458789:QKD458789 QAG458789:QAH458789 PQK458789:PQL458789 PGO458789:PGP458789 OWS458789:OWT458789 OMW458789:OMX458789 ODA458789:ODB458789 NTE458789:NTF458789 NJI458789:NJJ458789 MZM458789:MZN458789 MPQ458789:MPR458789 MFU458789:MFV458789 LVY458789:LVZ458789 LMC458789:LMD458789 LCG458789:LCH458789 KSK458789:KSL458789 KIO458789:KIP458789 JYS458789:JYT458789 JOW458789:JOX458789 JFA458789:JFB458789 IVE458789:IVF458789 ILI458789:ILJ458789 IBM458789:IBN458789 HRQ458789:HRR458789 HHU458789:HHV458789 GXY458789:GXZ458789 GOC458789:GOD458789 GEG458789:GEH458789 FUK458789:FUL458789 FKO458789:FKP458789 FAS458789:FAT458789 EQW458789:EQX458789 EHA458789:EHB458789 DXE458789:DXF458789 DNI458789:DNJ458789 DDM458789:DDN458789 CTQ458789:CTR458789 CJU458789:CJV458789 BZY458789:BZZ458789 BQC458789:BQD458789 BGG458789:BGH458789 AWK458789:AWL458789 AMO458789:AMP458789 ACS458789:ACT458789 SW458789:SX458789 JA458789:JB458789 WVM393253:WVN393253 WLQ393253:WLR393253 WBU393253:WBV393253 VRY393253:VRZ393253 VIC393253:VID393253 UYG393253:UYH393253 UOK393253:UOL393253 UEO393253:UEP393253 TUS393253:TUT393253 TKW393253:TKX393253 TBA393253:TBB393253 SRE393253:SRF393253 SHI393253:SHJ393253 RXM393253:RXN393253 RNQ393253:RNR393253 RDU393253:RDV393253 QTY393253:QTZ393253 QKC393253:QKD393253 QAG393253:QAH393253 PQK393253:PQL393253 PGO393253:PGP393253 OWS393253:OWT393253 OMW393253:OMX393253 ODA393253:ODB393253 NTE393253:NTF393253 NJI393253:NJJ393253 MZM393253:MZN393253 MPQ393253:MPR393253 MFU393253:MFV393253 LVY393253:LVZ393253 LMC393253:LMD393253 LCG393253:LCH393253 KSK393253:KSL393253 KIO393253:KIP393253 JYS393253:JYT393253 JOW393253:JOX393253 JFA393253:JFB393253 IVE393253:IVF393253 ILI393253:ILJ393253 IBM393253:IBN393253 HRQ393253:HRR393253 HHU393253:HHV393253 GXY393253:GXZ393253 GOC393253:GOD393253 GEG393253:GEH393253 FUK393253:FUL393253 FKO393253:FKP393253 FAS393253:FAT393253 EQW393253:EQX393253 EHA393253:EHB393253 DXE393253:DXF393253 DNI393253:DNJ393253 DDM393253:DDN393253 CTQ393253:CTR393253 CJU393253:CJV393253 BZY393253:BZZ393253 BQC393253:BQD393253 BGG393253:BGH393253 AWK393253:AWL393253 AMO393253:AMP393253 ACS393253:ACT393253 SW393253:SX393253 JA393253:JB393253 WVM327717:WVN327717 WLQ327717:WLR327717 WBU327717:WBV327717 VRY327717:VRZ327717 VIC327717:VID327717 UYG327717:UYH327717 UOK327717:UOL327717 UEO327717:UEP327717 TUS327717:TUT327717 TKW327717:TKX327717 TBA327717:TBB327717 SRE327717:SRF327717 SHI327717:SHJ327717 RXM327717:RXN327717 RNQ327717:RNR327717 RDU327717:RDV327717 QTY327717:QTZ327717 QKC327717:QKD327717 QAG327717:QAH327717 PQK327717:PQL327717 PGO327717:PGP327717 OWS327717:OWT327717 OMW327717:OMX327717 ODA327717:ODB327717 NTE327717:NTF327717 NJI327717:NJJ327717 MZM327717:MZN327717 MPQ327717:MPR327717 MFU327717:MFV327717 LVY327717:LVZ327717 LMC327717:LMD327717 LCG327717:LCH327717 KSK327717:KSL327717 KIO327717:KIP327717 JYS327717:JYT327717 JOW327717:JOX327717 JFA327717:JFB327717 IVE327717:IVF327717 ILI327717:ILJ327717 IBM327717:IBN327717 HRQ327717:HRR327717 HHU327717:HHV327717 GXY327717:GXZ327717 GOC327717:GOD327717 GEG327717:GEH327717 FUK327717:FUL327717 FKO327717:FKP327717 FAS327717:FAT327717 EQW327717:EQX327717 EHA327717:EHB327717 DXE327717:DXF327717 DNI327717:DNJ327717 DDM327717:DDN327717 CTQ327717:CTR327717 CJU327717:CJV327717 BZY327717:BZZ327717 BQC327717:BQD327717 BGG327717:BGH327717 AWK327717:AWL327717 AMO327717:AMP327717 ACS327717:ACT327717 SW327717:SX327717 JA327717:JB327717 WVM262181:WVN262181 WLQ262181:WLR262181 WBU262181:WBV262181 VRY262181:VRZ262181 VIC262181:VID262181 UYG262181:UYH262181 UOK262181:UOL262181 UEO262181:UEP262181 TUS262181:TUT262181 TKW262181:TKX262181 TBA262181:TBB262181 SRE262181:SRF262181 SHI262181:SHJ262181 RXM262181:RXN262181 RNQ262181:RNR262181 RDU262181:RDV262181 QTY262181:QTZ262181 QKC262181:QKD262181 QAG262181:QAH262181 PQK262181:PQL262181 PGO262181:PGP262181 OWS262181:OWT262181 OMW262181:OMX262181 ODA262181:ODB262181 NTE262181:NTF262181 NJI262181:NJJ262181 MZM262181:MZN262181 MPQ262181:MPR262181 MFU262181:MFV262181 LVY262181:LVZ262181 LMC262181:LMD262181 LCG262181:LCH262181 KSK262181:KSL262181 KIO262181:KIP262181 JYS262181:JYT262181 JOW262181:JOX262181 JFA262181:JFB262181 IVE262181:IVF262181 ILI262181:ILJ262181 IBM262181:IBN262181 HRQ262181:HRR262181 HHU262181:HHV262181 GXY262181:GXZ262181 GOC262181:GOD262181 GEG262181:GEH262181 FUK262181:FUL262181 FKO262181:FKP262181 FAS262181:FAT262181 EQW262181:EQX262181 EHA262181:EHB262181 DXE262181:DXF262181 DNI262181:DNJ262181 DDM262181:DDN262181 CTQ262181:CTR262181 CJU262181:CJV262181 BZY262181:BZZ262181 BQC262181:BQD262181 BGG262181:BGH262181 AWK262181:AWL262181 AMO262181:AMP262181 ACS262181:ACT262181 SW262181:SX262181 JA262181:JB262181 WVM196645:WVN196645 WLQ196645:WLR196645 WBU196645:WBV196645 VRY196645:VRZ196645 VIC196645:VID196645 UYG196645:UYH196645 UOK196645:UOL196645 UEO196645:UEP196645 TUS196645:TUT196645 TKW196645:TKX196645 TBA196645:TBB196645 SRE196645:SRF196645 SHI196645:SHJ196645 RXM196645:RXN196645 RNQ196645:RNR196645 RDU196645:RDV196645 QTY196645:QTZ196645 QKC196645:QKD196645 QAG196645:QAH196645 PQK196645:PQL196645 PGO196645:PGP196645 OWS196645:OWT196645 OMW196645:OMX196645 ODA196645:ODB196645 NTE196645:NTF196645 NJI196645:NJJ196645 MZM196645:MZN196645 MPQ196645:MPR196645 MFU196645:MFV196645 LVY196645:LVZ196645 LMC196645:LMD196645 LCG196645:LCH196645 KSK196645:KSL196645 KIO196645:KIP196645 JYS196645:JYT196645 JOW196645:JOX196645 JFA196645:JFB196645 IVE196645:IVF196645 ILI196645:ILJ196645 IBM196645:IBN196645 HRQ196645:HRR196645 HHU196645:HHV196645 GXY196645:GXZ196645 GOC196645:GOD196645 GEG196645:GEH196645 FUK196645:FUL196645 FKO196645:FKP196645 FAS196645:FAT196645 EQW196645:EQX196645 EHA196645:EHB196645 DXE196645:DXF196645 DNI196645:DNJ196645 DDM196645:DDN196645 CTQ196645:CTR196645 CJU196645:CJV196645 BZY196645:BZZ196645 BQC196645:BQD196645 BGG196645:BGH196645 AWK196645:AWL196645 AMO196645:AMP196645 ACS196645:ACT196645 SW196645:SX196645 JA196645:JB196645 WVM131109:WVN131109 WLQ131109:WLR131109 WBU131109:WBV131109 VRY131109:VRZ131109 VIC131109:VID131109 UYG131109:UYH131109 UOK131109:UOL131109 UEO131109:UEP131109 TUS131109:TUT131109 TKW131109:TKX131109 TBA131109:TBB131109 SRE131109:SRF131109 SHI131109:SHJ131109 RXM131109:RXN131109 RNQ131109:RNR131109 RDU131109:RDV131109 QTY131109:QTZ131109 QKC131109:QKD131109 QAG131109:QAH131109 PQK131109:PQL131109 PGO131109:PGP131109 OWS131109:OWT131109 OMW131109:OMX131109 ODA131109:ODB131109 NTE131109:NTF131109 NJI131109:NJJ131109 MZM131109:MZN131109 MPQ131109:MPR131109 MFU131109:MFV131109 LVY131109:LVZ131109 LMC131109:LMD131109 LCG131109:LCH131109 KSK131109:KSL131109 KIO131109:KIP131109 JYS131109:JYT131109 JOW131109:JOX131109 JFA131109:JFB131109 IVE131109:IVF131109 ILI131109:ILJ131109 IBM131109:IBN131109 HRQ131109:HRR131109 HHU131109:HHV131109 GXY131109:GXZ131109 GOC131109:GOD131109 GEG131109:GEH131109 FUK131109:FUL131109 FKO131109:FKP131109 FAS131109:FAT131109 EQW131109:EQX131109 EHA131109:EHB131109 DXE131109:DXF131109 DNI131109:DNJ131109 DDM131109:DDN131109 CTQ131109:CTR131109 CJU131109:CJV131109 BZY131109:BZZ131109 BQC131109:BQD131109 BGG131109:BGH131109 AWK131109:AWL131109 AMO131109:AMP131109 ACS131109:ACT131109 SW131109:SX131109 JA131109:JB131109 WVM65573:WVN65573 WLQ65573:WLR65573 WBU65573:WBV65573 VRY65573:VRZ65573 VIC65573:VID65573 UYG65573:UYH65573 UOK65573:UOL65573 UEO65573:UEP65573 TUS65573:TUT65573 TKW65573:TKX65573 TBA65573:TBB65573 SRE65573:SRF65573 SHI65573:SHJ65573 RXM65573:RXN65573 RNQ65573:RNR65573 RDU65573:RDV65573 QTY65573:QTZ65573 QKC65573:QKD65573 QAG65573:QAH65573 PQK65573:PQL65573 PGO65573:PGP65573 OWS65573:OWT65573 OMW65573:OMX65573 ODA65573:ODB65573 NTE65573:NTF65573 NJI65573:NJJ65573 MZM65573:MZN65573 MPQ65573:MPR65573 MFU65573:MFV65573 LVY65573:LVZ65573 LMC65573:LMD65573 LCG65573:LCH65573 KSK65573:KSL65573 KIO65573:KIP65573 JYS65573:JYT65573 JOW65573:JOX65573 JFA65573:JFB65573 IVE65573:IVF65573 ILI65573:ILJ65573 IBM65573:IBN65573 HRQ65573:HRR65573 HHU65573:HHV65573 GXY65573:GXZ65573 GOC65573:GOD65573 GEG65573:GEH65573 FUK65573:FUL65573 FKO65573:FKP65573 FAS65573:FAT65573 EQW65573:EQX65573 EHA65573:EHB65573 DXE65573:DXF65573 DNI65573:DNJ65573 DDM65573:DDN65573 CTQ65573:CTR65573 CJU65573:CJV65573 BZY65573:BZZ65573 BQC65573:BQD65573 BGG65573:BGH65573 AWK65573:AWL65573 AMO65573:AMP65573 ACS65573:ACT65573 SW65573:SX65573 JA65573:JB65573 L65573 L131109 L196645 L262181 L327717 L393253 L458789 L524325 L589861 L655397 L720933 L786469 L852005 L917541 L983077 WVS983083:WVS983132 WLW983083:WLW983132 WCA983083:WCA983132 VSE983083:VSE983132 VII983083:VII983132 UYM983083:UYM983132 UOQ983083:UOQ983132 UEU983083:UEU983132 TUY983083:TUY983132 TLC983083:TLC983132 TBG983083:TBG983132 SRK983083:SRK983132 SHO983083:SHO983132 RXS983083:RXS983132 RNW983083:RNW983132 REA983083:REA983132 QUE983083:QUE983132 QKI983083:QKI983132 QAM983083:QAM983132 PQQ983083:PQQ983132 PGU983083:PGU983132 OWY983083:OWY983132 ONC983083:ONC983132 ODG983083:ODG983132 NTK983083:NTK983132 NJO983083:NJO983132 MZS983083:MZS983132 MPW983083:MPW983132 MGA983083:MGA983132 LWE983083:LWE983132 LMI983083:LMI983132 LCM983083:LCM983132 KSQ983083:KSQ983132 KIU983083:KIU983132 JYY983083:JYY983132 JPC983083:JPC983132 JFG983083:JFG983132 IVK983083:IVK983132 ILO983083:ILO983132 IBS983083:IBS983132 HRW983083:HRW983132 HIA983083:HIA983132 GYE983083:GYE983132 GOI983083:GOI983132 GEM983083:GEM983132 FUQ983083:FUQ983132 FKU983083:FKU983132 FAY983083:FAY983132 ERC983083:ERC983132 EHG983083:EHG983132 DXK983083:DXK983132 DNO983083:DNO983132 DDS983083:DDS983132 CTW983083:CTW983132 CKA983083:CKA983132 CAE983083:CAE983132 BQI983083:BQI983132 BGM983083:BGM983132 AWQ983083:AWQ983132 AMU983083:AMU983132 ACY983083:ACY983132 TC983083:TC983132 JG983083:JG983132 WVS917547:WVS917596 WLW917547:WLW917596 WCA917547:WCA917596 VSE917547:VSE917596 VII917547:VII917596 UYM917547:UYM917596 UOQ917547:UOQ917596 UEU917547:UEU917596 TUY917547:TUY917596 TLC917547:TLC917596 TBG917547:TBG917596 SRK917547:SRK917596 SHO917547:SHO917596 RXS917547:RXS917596 RNW917547:RNW917596 REA917547:REA917596 QUE917547:QUE917596 QKI917547:QKI917596 QAM917547:QAM917596 PQQ917547:PQQ917596 PGU917547:PGU917596 OWY917547:OWY917596 ONC917547:ONC917596 ODG917547:ODG917596 NTK917547:NTK917596 NJO917547:NJO917596 MZS917547:MZS917596 MPW917547:MPW917596 MGA917547:MGA917596 LWE917547:LWE917596 LMI917547:LMI917596 LCM917547:LCM917596 KSQ917547:KSQ917596 KIU917547:KIU917596 JYY917547:JYY917596 JPC917547:JPC917596 JFG917547:JFG917596 IVK917547:IVK917596 ILO917547:ILO917596 IBS917547:IBS917596 HRW917547:HRW917596 HIA917547:HIA917596 GYE917547:GYE917596 GOI917547:GOI917596 GEM917547:GEM917596 FUQ917547:FUQ917596 FKU917547:FKU917596 FAY917547:FAY917596 ERC917547:ERC917596 EHG917547:EHG917596 DXK917547:DXK917596 DNO917547:DNO917596 DDS917547:DDS917596 CTW917547:CTW917596 CKA917547:CKA917596 CAE917547:CAE917596 BQI917547:BQI917596 BGM917547:BGM917596 AWQ917547:AWQ917596 AMU917547:AMU917596 ACY917547:ACY917596 TC917547:TC917596 JG917547:JG917596 WVS852011:WVS852060 WLW852011:WLW852060 WCA852011:WCA852060 VSE852011:VSE852060 VII852011:VII852060 UYM852011:UYM852060 UOQ852011:UOQ852060 UEU852011:UEU852060 TUY852011:TUY852060 TLC852011:TLC852060 TBG852011:TBG852060 SRK852011:SRK852060 SHO852011:SHO852060 RXS852011:RXS852060 RNW852011:RNW852060 REA852011:REA852060 QUE852011:QUE852060 QKI852011:QKI852060 QAM852011:QAM852060 PQQ852011:PQQ852060 PGU852011:PGU852060 OWY852011:OWY852060 ONC852011:ONC852060 ODG852011:ODG852060 NTK852011:NTK852060 NJO852011:NJO852060 MZS852011:MZS852060 MPW852011:MPW852060 MGA852011:MGA852060 LWE852011:LWE852060 LMI852011:LMI852060 LCM852011:LCM852060 KSQ852011:KSQ852060 KIU852011:KIU852060 JYY852011:JYY852060 JPC852011:JPC852060 JFG852011:JFG852060 IVK852011:IVK852060 ILO852011:ILO852060 IBS852011:IBS852060 HRW852011:HRW852060 HIA852011:HIA852060 GYE852011:GYE852060 GOI852011:GOI852060 GEM852011:GEM852060 FUQ852011:FUQ852060 FKU852011:FKU852060 FAY852011:FAY852060 ERC852011:ERC852060 EHG852011:EHG852060 DXK852011:DXK852060 DNO852011:DNO852060 DDS852011:DDS852060 CTW852011:CTW852060 CKA852011:CKA852060 CAE852011:CAE852060 BQI852011:BQI852060 BGM852011:BGM852060 AWQ852011:AWQ852060 AMU852011:AMU852060 ACY852011:ACY852060 TC852011:TC852060 JG852011:JG852060 WVS786475:WVS786524 WLW786475:WLW786524 WCA786475:WCA786524 VSE786475:VSE786524 VII786475:VII786524 UYM786475:UYM786524 UOQ786475:UOQ786524 UEU786475:UEU786524 TUY786475:TUY786524 TLC786475:TLC786524 TBG786475:TBG786524 SRK786475:SRK786524 SHO786475:SHO786524 RXS786475:RXS786524 RNW786475:RNW786524 REA786475:REA786524 QUE786475:QUE786524 QKI786475:QKI786524 QAM786475:QAM786524 PQQ786475:PQQ786524 PGU786475:PGU786524 OWY786475:OWY786524 ONC786475:ONC786524 ODG786475:ODG786524 NTK786475:NTK786524 NJO786475:NJO786524 MZS786475:MZS786524 MPW786475:MPW786524 MGA786475:MGA786524 LWE786475:LWE786524 LMI786475:LMI786524 LCM786475:LCM786524 KSQ786475:KSQ786524 KIU786475:KIU786524 JYY786475:JYY786524 JPC786475:JPC786524 JFG786475:JFG786524 IVK786475:IVK786524 ILO786475:ILO786524 IBS786475:IBS786524 HRW786475:HRW786524 HIA786475:HIA786524 GYE786475:GYE786524 GOI786475:GOI786524 GEM786475:GEM786524 FUQ786475:FUQ786524 FKU786475:FKU786524 FAY786475:FAY786524 ERC786475:ERC786524 EHG786475:EHG786524 DXK786475:DXK786524 DNO786475:DNO786524 DDS786475:DDS786524 CTW786475:CTW786524 CKA786475:CKA786524 CAE786475:CAE786524 BQI786475:BQI786524 BGM786475:BGM786524 AWQ786475:AWQ786524 AMU786475:AMU786524 ACY786475:ACY786524 TC786475:TC786524 JG786475:JG786524 WVS720939:WVS720988 WLW720939:WLW720988 WCA720939:WCA720988 VSE720939:VSE720988 VII720939:VII720988 UYM720939:UYM720988 UOQ720939:UOQ720988 UEU720939:UEU720988 TUY720939:TUY720988 TLC720939:TLC720988 TBG720939:TBG720988 SRK720939:SRK720988 SHO720939:SHO720988 RXS720939:RXS720988 RNW720939:RNW720988 REA720939:REA720988 QUE720939:QUE720988 QKI720939:QKI720988 QAM720939:QAM720988 PQQ720939:PQQ720988 PGU720939:PGU720988 OWY720939:OWY720988 ONC720939:ONC720988 ODG720939:ODG720988 NTK720939:NTK720988 NJO720939:NJO720988 MZS720939:MZS720988 MPW720939:MPW720988 MGA720939:MGA720988 LWE720939:LWE720988 LMI720939:LMI720988 LCM720939:LCM720988 KSQ720939:KSQ720988 KIU720939:KIU720988 JYY720939:JYY720988 JPC720939:JPC720988 JFG720939:JFG720988 IVK720939:IVK720988 ILO720939:ILO720988 IBS720939:IBS720988 HRW720939:HRW720988 HIA720939:HIA720988 GYE720939:GYE720988 GOI720939:GOI720988 GEM720939:GEM720988 FUQ720939:FUQ720988 FKU720939:FKU720988 FAY720939:FAY720988 ERC720939:ERC720988 EHG720939:EHG720988 DXK720939:DXK720988 DNO720939:DNO720988 DDS720939:DDS720988 CTW720939:CTW720988 CKA720939:CKA720988 CAE720939:CAE720988 BQI720939:BQI720988 BGM720939:BGM720988 AWQ720939:AWQ720988 AMU720939:AMU720988 ACY720939:ACY720988 TC720939:TC720988 JG720939:JG720988 WVS655403:WVS655452 WLW655403:WLW655452 WCA655403:WCA655452 VSE655403:VSE655452 VII655403:VII655452 UYM655403:UYM655452 UOQ655403:UOQ655452 UEU655403:UEU655452 TUY655403:TUY655452 TLC655403:TLC655452 TBG655403:TBG655452 SRK655403:SRK655452 SHO655403:SHO655452 RXS655403:RXS655452 RNW655403:RNW655452 REA655403:REA655452 QUE655403:QUE655452 QKI655403:QKI655452 QAM655403:QAM655452 PQQ655403:PQQ655452 PGU655403:PGU655452 OWY655403:OWY655452 ONC655403:ONC655452 ODG655403:ODG655452 NTK655403:NTK655452 NJO655403:NJO655452 MZS655403:MZS655452 MPW655403:MPW655452 MGA655403:MGA655452 LWE655403:LWE655452 LMI655403:LMI655452 LCM655403:LCM655452 KSQ655403:KSQ655452 KIU655403:KIU655452 JYY655403:JYY655452 JPC655403:JPC655452 JFG655403:JFG655452 IVK655403:IVK655452 ILO655403:ILO655452 IBS655403:IBS655452 HRW655403:HRW655452 HIA655403:HIA655452 GYE655403:GYE655452 GOI655403:GOI655452 GEM655403:GEM655452 FUQ655403:FUQ655452 FKU655403:FKU655452 FAY655403:FAY655452 ERC655403:ERC655452 EHG655403:EHG655452 DXK655403:DXK655452 DNO655403:DNO655452 DDS655403:DDS655452 CTW655403:CTW655452 CKA655403:CKA655452 CAE655403:CAE655452 BQI655403:BQI655452 BGM655403:BGM655452 AWQ655403:AWQ655452 AMU655403:AMU655452 ACY655403:ACY655452 TC655403:TC655452 JG655403:JG655452 WVS589867:WVS589916 WLW589867:WLW589916 WCA589867:WCA589916 VSE589867:VSE589916 VII589867:VII589916 UYM589867:UYM589916 UOQ589867:UOQ589916 UEU589867:UEU589916 TUY589867:TUY589916 TLC589867:TLC589916 TBG589867:TBG589916 SRK589867:SRK589916 SHO589867:SHO589916 RXS589867:RXS589916 RNW589867:RNW589916 REA589867:REA589916 QUE589867:QUE589916 QKI589867:QKI589916 QAM589867:QAM589916 PQQ589867:PQQ589916 PGU589867:PGU589916 OWY589867:OWY589916 ONC589867:ONC589916 ODG589867:ODG589916 NTK589867:NTK589916 NJO589867:NJO589916 MZS589867:MZS589916 MPW589867:MPW589916 MGA589867:MGA589916 LWE589867:LWE589916 LMI589867:LMI589916 LCM589867:LCM589916 KSQ589867:KSQ589916 KIU589867:KIU589916 JYY589867:JYY589916 JPC589867:JPC589916 JFG589867:JFG589916 IVK589867:IVK589916 ILO589867:ILO589916 IBS589867:IBS589916 HRW589867:HRW589916 HIA589867:HIA589916 GYE589867:GYE589916 GOI589867:GOI589916 GEM589867:GEM589916 FUQ589867:FUQ589916 FKU589867:FKU589916 FAY589867:FAY589916 ERC589867:ERC589916 EHG589867:EHG589916 DXK589867:DXK589916 DNO589867:DNO589916 DDS589867:DDS589916 CTW589867:CTW589916 CKA589867:CKA589916 CAE589867:CAE589916 BQI589867:BQI589916 BGM589867:BGM589916 AWQ589867:AWQ589916 AMU589867:AMU589916 ACY589867:ACY589916 TC589867:TC589916 JG589867:JG589916 WVS524331:WVS524380 WLW524331:WLW524380 WCA524331:WCA524380 VSE524331:VSE524380 VII524331:VII524380 UYM524331:UYM524380 UOQ524331:UOQ524380 UEU524331:UEU524380 TUY524331:TUY524380 TLC524331:TLC524380 TBG524331:TBG524380 SRK524331:SRK524380 SHO524331:SHO524380 RXS524331:RXS524380 RNW524331:RNW524380 REA524331:REA524380 QUE524331:QUE524380 QKI524331:QKI524380 QAM524331:QAM524380 PQQ524331:PQQ524380 PGU524331:PGU524380 OWY524331:OWY524380 ONC524331:ONC524380 ODG524331:ODG524380 NTK524331:NTK524380 NJO524331:NJO524380 MZS524331:MZS524380 MPW524331:MPW524380 MGA524331:MGA524380 LWE524331:LWE524380 LMI524331:LMI524380 LCM524331:LCM524380 KSQ524331:KSQ524380 KIU524331:KIU524380 JYY524331:JYY524380 JPC524331:JPC524380 JFG524331:JFG524380 IVK524331:IVK524380 ILO524331:ILO524380 IBS524331:IBS524380 HRW524331:HRW524380 HIA524331:HIA524380 GYE524331:GYE524380 GOI524331:GOI524380 GEM524331:GEM524380 FUQ524331:FUQ524380 FKU524331:FKU524380 FAY524331:FAY524380 ERC524331:ERC524380 EHG524331:EHG524380 DXK524331:DXK524380 DNO524331:DNO524380 DDS524331:DDS524380 CTW524331:CTW524380 CKA524331:CKA524380 CAE524331:CAE524380 BQI524331:BQI524380 BGM524331:BGM524380 AWQ524331:AWQ524380 AMU524331:AMU524380 ACY524331:ACY524380 TC524331:TC524380 JG524331:JG524380 WVS458795:WVS458844 WLW458795:WLW458844 WCA458795:WCA458844 VSE458795:VSE458844 VII458795:VII458844 UYM458795:UYM458844 UOQ458795:UOQ458844 UEU458795:UEU458844 TUY458795:TUY458844 TLC458795:TLC458844 TBG458795:TBG458844 SRK458795:SRK458844 SHO458795:SHO458844 RXS458795:RXS458844 RNW458795:RNW458844 REA458795:REA458844 QUE458795:QUE458844 QKI458795:QKI458844 QAM458795:QAM458844 PQQ458795:PQQ458844 PGU458795:PGU458844 OWY458795:OWY458844 ONC458795:ONC458844 ODG458795:ODG458844 NTK458795:NTK458844 NJO458795:NJO458844 MZS458795:MZS458844 MPW458795:MPW458844 MGA458795:MGA458844 LWE458795:LWE458844 LMI458795:LMI458844 LCM458795:LCM458844 KSQ458795:KSQ458844 KIU458795:KIU458844 JYY458795:JYY458844 JPC458795:JPC458844 JFG458795:JFG458844 IVK458795:IVK458844 ILO458795:ILO458844 IBS458795:IBS458844 HRW458795:HRW458844 HIA458795:HIA458844 GYE458795:GYE458844 GOI458795:GOI458844 GEM458795:GEM458844 FUQ458795:FUQ458844 FKU458795:FKU458844 FAY458795:FAY458844 ERC458795:ERC458844 EHG458795:EHG458844 DXK458795:DXK458844 DNO458795:DNO458844 DDS458795:DDS458844 CTW458795:CTW458844 CKA458795:CKA458844 CAE458795:CAE458844 BQI458795:BQI458844 BGM458795:BGM458844 AWQ458795:AWQ458844 AMU458795:AMU458844 ACY458795:ACY458844 TC458795:TC458844 JG458795:JG458844 WVS393259:WVS393308 WLW393259:WLW393308 WCA393259:WCA393308 VSE393259:VSE393308 VII393259:VII393308 UYM393259:UYM393308 UOQ393259:UOQ393308 UEU393259:UEU393308 TUY393259:TUY393308 TLC393259:TLC393308 TBG393259:TBG393308 SRK393259:SRK393308 SHO393259:SHO393308 RXS393259:RXS393308 RNW393259:RNW393308 REA393259:REA393308 QUE393259:QUE393308 QKI393259:QKI393308 QAM393259:QAM393308 PQQ393259:PQQ393308 PGU393259:PGU393308 OWY393259:OWY393308 ONC393259:ONC393308 ODG393259:ODG393308 NTK393259:NTK393308 NJO393259:NJO393308 MZS393259:MZS393308 MPW393259:MPW393308 MGA393259:MGA393308 LWE393259:LWE393308 LMI393259:LMI393308 LCM393259:LCM393308 KSQ393259:KSQ393308 KIU393259:KIU393308 JYY393259:JYY393308 JPC393259:JPC393308 JFG393259:JFG393308 IVK393259:IVK393308 ILO393259:ILO393308 IBS393259:IBS393308 HRW393259:HRW393308 HIA393259:HIA393308 GYE393259:GYE393308 GOI393259:GOI393308 GEM393259:GEM393308 FUQ393259:FUQ393308 FKU393259:FKU393308 FAY393259:FAY393308 ERC393259:ERC393308 EHG393259:EHG393308 DXK393259:DXK393308 DNO393259:DNO393308 DDS393259:DDS393308 CTW393259:CTW393308 CKA393259:CKA393308 CAE393259:CAE393308 BQI393259:BQI393308 BGM393259:BGM393308 AWQ393259:AWQ393308 AMU393259:AMU393308 ACY393259:ACY393308 TC393259:TC393308 JG393259:JG393308 WVS327723:WVS327772 WLW327723:WLW327772 WCA327723:WCA327772 VSE327723:VSE327772 VII327723:VII327772 UYM327723:UYM327772 UOQ327723:UOQ327772 UEU327723:UEU327772 TUY327723:TUY327772 TLC327723:TLC327772 TBG327723:TBG327772 SRK327723:SRK327772 SHO327723:SHO327772 RXS327723:RXS327772 RNW327723:RNW327772 REA327723:REA327772 QUE327723:QUE327772 QKI327723:QKI327772 QAM327723:QAM327772 PQQ327723:PQQ327772 PGU327723:PGU327772 OWY327723:OWY327772 ONC327723:ONC327772 ODG327723:ODG327772 NTK327723:NTK327772 NJO327723:NJO327772 MZS327723:MZS327772 MPW327723:MPW327772 MGA327723:MGA327772 LWE327723:LWE327772 LMI327723:LMI327772 LCM327723:LCM327772 KSQ327723:KSQ327772 KIU327723:KIU327772 JYY327723:JYY327772 JPC327723:JPC327772 JFG327723:JFG327772 IVK327723:IVK327772 ILO327723:ILO327772 IBS327723:IBS327772 HRW327723:HRW327772 HIA327723:HIA327772 GYE327723:GYE327772 GOI327723:GOI327772 GEM327723:GEM327772 FUQ327723:FUQ327772 FKU327723:FKU327772 FAY327723:FAY327772 ERC327723:ERC327772 EHG327723:EHG327772 DXK327723:DXK327772 DNO327723:DNO327772 DDS327723:DDS327772 CTW327723:CTW327772 CKA327723:CKA327772 CAE327723:CAE327772 BQI327723:BQI327772 BGM327723:BGM327772 AWQ327723:AWQ327772 AMU327723:AMU327772 ACY327723:ACY327772 TC327723:TC327772 JG327723:JG327772 WVS262187:WVS262236 WLW262187:WLW262236 WCA262187:WCA262236 VSE262187:VSE262236 VII262187:VII262236 UYM262187:UYM262236 UOQ262187:UOQ262236 UEU262187:UEU262236 TUY262187:TUY262236 TLC262187:TLC262236 TBG262187:TBG262236 SRK262187:SRK262236 SHO262187:SHO262236 RXS262187:RXS262236 RNW262187:RNW262236 REA262187:REA262236 QUE262187:QUE262236 QKI262187:QKI262236 QAM262187:QAM262236 PQQ262187:PQQ262236 PGU262187:PGU262236 OWY262187:OWY262236 ONC262187:ONC262236 ODG262187:ODG262236 NTK262187:NTK262236 NJO262187:NJO262236 MZS262187:MZS262236 MPW262187:MPW262236 MGA262187:MGA262236 LWE262187:LWE262236 LMI262187:LMI262236 LCM262187:LCM262236 KSQ262187:KSQ262236 KIU262187:KIU262236 JYY262187:JYY262236 JPC262187:JPC262236 JFG262187:JFG262236 IVK262187:IVK262236 ILO262187:ILO262236 IBS262187:IBS262236 HRW262187:HRW262236 HIA262187:HIA262236 GYE262187:GYE262236 GOI262187:GOI262236 GEM262187:GEM262236 FUQ262187:FUQ262236 FKU262187:FKU262236 FAY262187:FAY262236 ERC262187:ERC262236 EHG262187:EHG262236 DXK262187:DXK262236 DNO262187:DNO262236 DDS262187:DDS262236 CTW262187:CTW262236 CKA262187:CKA262236 CAE262187:CAE262236 BQI262187:BQI262236 BGM262187:BGM262236 AWQ262187:AWQ262236 AMU262187:AMU262236 ACY262187:ACY262236 TC262187:TC262236 JG262187:JG262236 WVS196651:WVS196700 WLW196651:WLW196700 WCA196651:WCA196700 VSE196651:VSE196700 VII196651:VII196700 UYM196651:UYM196700 UOQ196651:UOQ196700 UEU196651:UEU196700 TUY196651:TUY196700 TLC196651:TLC196700 TBG196651:TBG196700 SRK196651:SRK196700 SHO196651:SHO196700 RXS196651:RXS196700 RNW196651:RNW196700 REA196651:REA196700 QUE196651:QUE196700 QKI196651:QKI196700 QAM196651:QAM196700 PQQ196651:PQQ196700 PGU196651:PGU196700 OWY196651:OWY196700 ONC196651:ONC196700 ODG196651:ODG196700 NTK196651:NTK196700 NJO196651:NJO196700 MZS196651:MZS196700 MPW196651:MPW196700 MGA196651:MGA196700 LWE196651:LWE196700 LMI196651:LMI196700 LCM196651:LCM196700 KSQ196651:KSQ196700 KIU196651:KIU196700 JYY196651:JYY196700 JPC196651:JPC196700 JFG196651:JFG196700 IVK196651:IVK196700 ILO196651:ILO196700 IBS196651:IBS196700 HRW196651:HRW196700 HIA196651:HIA196700 GYE196651:GYE196700 GOI196651:GOI196700 GEM196651:GEM196700 FUQ196651:FUQ196700 FKU196651:FKU196700 FAY196651:FAY196700 ERC196651:ERC196700 EHG196651:EHG196700 DXK196651:DXK196700 DNO196651:DNO196700 DDS196651:DDS196700 CTW196651:CTW196700 CKA196651:CKA196700 CAE196651:CAE196700 BQI196651:BQI196700 BGM196651:BGM196700 AWQ196651:AWQ196700 AMU196651:AMU196700 ACY196651:ACY196700 TC196651:TC196700 JG196651:JG196700 WVS131115:WVS131164 WLW131115:WLW131164 WCA131115:WCA131164 VSE131115:VSE131164 VII131115:VII131164 UYM131115:UYM131164 UOQ131115:UOQ131164 UEU131115:UEU131164 TUY131115:TUY131164 TLC131115:TLC131164 TBG131115:TBG131164 SRK131115:SRK131164 SHO131115:SHO131164 RXS131115:RXS131164 RNW131115:RNW131164 REA131115:REA131164 QUE131115:QUE131164 QKI131115:QKI131164 QAM131115:QAM131164 PQQ131115:PQQ131164 PGU131115:PGU131164 OWY131115:OWY131164 ONC131115:ONC131164 ODG131115:ODG131164 NTK131115:NTK131164 NJO131115:NJO131164 MZS131115:MZS131164 MPW131115:MPW131164 MGA131115:MGA131164 LWE131115:LWE131164 LMI131115:LMI131164 LCM131115:LCM131164 KSQ131115:KSQ131164 KIU131115:KIU131164 JYY131115:JYY131164 JPC131115:JPC131164 JFG131115:JFG131164 IVK131115:IVK131164 ILO131115:ILO131164 IBS131115:IBS131164 HRW131115:HRW131164 HIA131115:HIA131164 GYE131115:GYE131164 GOI131115:GOI131164 GEM131115:GEM131164 FUQ131115:FUQ131164 FKU131115:FKU131164 FAY131115:FAY131164 ERC131115:ERC131164 EHG131115:EHG131164 DXK131115:DXK131164 DNO131115:DNO131164 DDS131115:DDS131164 CTW131115:CTW131164 CKA131115:CKA131164 CAE131115:CAE131164 BQI131115:BQI131164 BGM131115:BGM131164 AWQ131115:AWQ131164 AMU131115:AMU131164 ACY131115:ACY131164 TC131115:TC131164 JG131115:JG131164 WVS65579:WVS65628 WLW65579:WLW65628 WCA65579:WCA65628 VSE65579:VSE65628 VII65579:VII65628 UYM65579:UYM65628 UOQ65579:UOQ65628 UEU65579:UEU65628 TUY65579:TUY65628 TLC65579:TLC65628 TBG65579:TBG65628 SRK65579:SRK65628 SHO65579:SHO65628 RXS65579:RXS65628 RNW65579:RNW65628 REA65579:REA65628 QUE65579:QUE65628 QKI65579:QKI65628 QAM65579:QAM65628 PQQ65579:PQQ65628 PGU65579:PGU65628 OWY65579:OWY65628 ONC65579:ONC65628 ODG65579:ODG65628 NTK65579:NTK65628 NJO65579:NJO65628 MZS65579:MZS65628 MPW65579:MPW65628 MGA65579:MGA65628 LWE65579:LWE65628 LMI65579:LMI65628 LCM65579:LCM65628 KSQ65579:KSQ65628 KIU65579:KIU65628 JYY65579:JYY65628 JPC65579:JPC65628 JFG65579:JFG65628 IVK65579:IVK65628 ILO65579:ILO65628 IBS65579:IBS65628 HRW65579:HRW65628 HIA65579:HIA65628 GYE65579:GYE65628 GOI65579:GOI65628 GEM65579:GEM65628 FUQ65579:FUQ65628 FKU65579:FKU65628 FAY65579:FAY65628 ERC65579:ERC65628 EHG65579:EHG65628 DXK65579:DXK65628 DNO65579:DNO65628 DDS65579:DDS65628 CTW65579:CTW65628 CKA65579:CKA65628 CAE65579:CAE65628 BQI65579:BQI65628 BGM65579:BGM65628 AWQ65579:AWQ65628 AMU65579:AMU65628 ACY65579:ACY65628 TC65579:TC65628 JG65579:JG65628 WVL983083:WVM983132 WLP983083:WLQ983132 WBT983083:WBU983132 VRX983083:VRY983132 VIB983083:VIC983132 UYF983083:UYG983132 UOJ983083:UOK983132 UEN983083:UEO983132 TUR983083:TUS983132 TKV983083:TKW983132 TAZ983083:TBA983132 SRD983083:SRE983132 SHH983083:SHI983132 RXL983083:RXM983132 RNP983083:RNQ983132 RDT983083:RDU983132 QTX983083:QTY983132 QKB983083:QKC983132 QAF983083:QAG983132 PQJ983083:PQK983132 PGN983083:PGO983132 OWR983083:OWS983132 OMV983083:OMW983132 OCZ983083:ODA983132 NTD983083:NTE983132 NJH983083:NJI983132 MZL983083:MZM983132 MPP983083:MPQ983132 MFT983083:MFU983132 LVX983083:LVY983132 LMB983083:LMC983132 LCF983083:LCG983132 KSJ983083:KSK983132 KIN983083:KIO983132 JYR983083:JYS983132 JOV983083:JOW983132 JEZ983083:JFA983132 IVD983083:IVE983132 ILH983083:ILI983132 IBL983083:IBM983132 HRP983083:HRQ983132 HHT983083:HHU983132 GXX983083:GXY983132 GOB983083:GOC983132 GEF983083:GEG983132 FUJ983083:FUK983132 FKN983083:FKO983132 FAR983083:FAS983132 EQV983083:EQW983132 EGZ983083:EHA983132 DXD983083:DXE983132 DNH983083:DNI983132 DDL983083:DDM983132 CTP983083:CTQ983132 CJT983083:CJU983132 BZX983083:BZY983132 BQB983083:BQC983132 BGF983083:BGG983132 AWJ983083:AWK983132 AMN983083:AMO983132 ACR983083:ACS983132 SV983083:SW983132 IZ983083:JA983132 WVL917547:WVM917596 WLP917547:WLQ917596 WBT917547:WBU917596 VRX917547:VRY917596 VIB917547:VIC917596 UYF917547:UYG917596 UOJ917547:UOK917596 UEN917547:UEO917596 TUR917547:TUS917596 TKV917547:TKW917596 TAZ917547:TBA917596 SRD917547:SRE917596 SHH917547:SHI917596 RXL917547:RXM917596 RNP917547:RNQ917596 RDT917547:RDU917596 QTX917547:QTY917596 QKB917547:QKC917596 QAF917547:QAG917596 PQJ917547:PQK917596 PGN917547:PGO917596 OWR917547:OWS917596 OMV917547:OMW917596 OCZ917547:ODA917596 NTD917547:NTE917596 NJH917547:NJI917596 MZL917547:MZM917596 MPP917547:MPQ917596 MFT917547:MFU917596 LVX917547:LVY917596 LMB917547:LMC917596 LCF917547:LCG917596 KSJ917547:KSK917596 KIN917547:KIO917596 JYR917547:JYS917596 JOV917547:JOW917596 JEZ917547:JFA917596 IVD917547:IVE917596 ILH917547:ILI917596 IBL917547:IBM917596 HRP917547:HRQ917596 HHT917547:HHU917596 GXX917547:GXY917596 GOB917547:GOC917596 GEF917547:GEG917596 FUJ917547:FUK917596 FKN917547:FKO917596 FAR917547:FAS917596 EQV917547:EQW917596 EGZ917547:EHA917596 DXD917547:DXE917596 DNH917547:DNI917596 DDL917547:DDM917596 CTP917547:CTQ917596 CJT917547:CJU917596 BZX917547:BZY917596 BQB917547:BQC917596 BGF917547:BGG917596 AWJ917547:AWK917596 AMN917547:AMO917596 ACR917547:ACS917596 SV917547:SW917596 IZ917547:JA917596 WVL852011:WVM852060 WLP852011:WLQ852060 WBT852011:WBU852060 VRX852011:VRY852060 VIB852011:VIC852060 UYF852011:UYG852060 UOJ852011:UOK852060 UEN852011:UEO852060 TUR852011:TUS852060 TKV852011:TKW852060 TAZ852011:TBA852060 SRD852011:SRE852060 SHH852011:SHI852060 RXL852011:RXM852060 RNP852011:RNQ852060 RDT852011:RDU852060 QTX852011:QTY852060 QKB852011:QKC852060 QAF852011:QAG852060 PQJ852011:PQK852060 PGN852011:PGO852060 OWR852011:OWS852060 OMV852011:OMW852060 OCZ852011:ODA852060 NTD852011:NTE852060 NJH852011:NJI852060 MZL852011:MZM852060 MPP852011:MPQ852060 MFT852011:MFU852060 LVX852011:LVY852060 LMB852011:LMC852060 LCF852011:LCG852060 KSJ852011:KSK852060 KIN852011:KIO852060 JYR852011:JYS852060 JOV852011:JOW852060 JEZ852011:JFA852060 IVD852011:IVE852060 ILH852011:ILI852060 IBL852011:IBM852060 HRP852011:HRQ852060 HHT852011:HHU852060 GXX852011:GXY852060 GOB852011:GOC852060 GEF852011:GEG852060 FUJ852011:FUK852060 FKN852011:FKO852060 FAR852011:FAS852060 EQV852011:EQW852060 EGZ852011:EHA852060 DXD852011:DXE852060 DNH852011:DNI852060 DDL852011:DDM852060 CTP852011:CTQ852060 CJT852011:CJU852060 BZX852011:BZY852060 BQB852011:BQC852060 BGF852011:BGG852060 AWJ852011:AWK852060 AMN852011:AMO852060 ACR852011:ACS852060 SV852011:SW852060 IZ852011:JA852060 WVL786475:WVM786524 WLP786475:WLQ786524 WBT786475:WBU786524 VRX786475:VRY786524 VIB786475:VIC786524 UYF786475:UYG786524 UOJ786475:UOK786524 UEN786475:UEO786524 TUR786475:TUS786524 TKV786475:TKW786524 TAZ786475:TBA786524 SRD786475:SRE786524 SHH786475:SHI786524 RXL786475:RXM786524 RNP786475:RNQ786524 RDT786475:RDU786524 QTX786475:QTY786524 QKB786475:QKC786524 QAF786475:QAG786524 PQJ786475:PQK786524 PGN786475:PGO786524 OWR786475:OWS786524 OMV786475:OMW786524 OCZ786475:ODA786524 NTD786475:NTE786524 NJH786475:NJI786524 MZL786475:MZM786524 MPP786475:MPQ786524 MFT786475:MFU786524 LVX786475:LVY786524 LMB786475:LMC786524 LCF786475:LCG786524 KSJ786475:KSK786524 KIN786475:KIO786524 JYR786475:JYS786524 JOV786475:JOW786524 JEZ786475:JFA786524 IVD786475:IVE786524 ILH786475:ILI786524 IBL786475:IBM786524 HRP786475:HRQ786524 HHT786475:HHU786524 GXX786475:GXY786524 GOB786475:GOC786524 GEF786475:GEG786524 FUJ786475:FUK786524 FKN786475:FKO786524 FAR786475:FAS786524 EQV786475:EQW786524 EGZ786475:EHA786524 DXD786475:DXE786524 DNH786475:DNI786524 DDL786475:DDM786524 CTP786475:CTQ786524 CJT786475:CJU786524 BZX786475:BZY786524 BQB786475:BQC786524 BGF786475:BGG786524 AWJ786475:AWK786524 AMN786475:AMO786524 ACR786475:ACS786524 SV786475:SW786524 IZ786475:JA786524 WVL720939:WVM720988 WLP720939:WLQ720988 WBT720939:WBU720988 VRX720939:VRY720988 VIB720939:VIC720988 UYF720939:UYG720988 UOJ720939:UOK720988 UEN720939:UEO720988 TUR720939:TUS720988 TKV720939:TKW720988 TAZ720939:TBA720988 SRD720939:SRE720988 SHH720939:SHI720988 RXL720939:RXM720988 RNP720939:RNQ720988 RDT720939:RDU720988 QTX720939:QTY720988 QKB720939:QKC720988 QAF720939:QAG720988 PQJ720939:PQK720988 PGN720939:PGO720988 OWR720939:OWS720988 OMV720939:OMW720988 OCZ720939:ODA720988 NTD720939:NTE720988 NJH720939:NJI720988 MZL720939:MZM720988 MPP720939:MPQ720988 MFT720939:MFU720988 LVX720939:LVY720988 LMB720939:LMC720988 LCF720939:LCG720988 KSJ720939:KSK720988 KIN720939:KIO720988 JYR720939:JYS720988 JOV720939:JOW720988 JEZ720939:JFA720988 IVD720939:IVE720988 ILH720939:ILI720988 IBL720939:IBM720988 HRP720939:HRQ720988 HHT720939:HHU720988 GXX720939:GXY720988 GOB720939:GOC720988 GEF720939:GEG720988 FUJ720939:FUK720988 FKN720939:FKO720988 FAR720939:FAS720988 EQV720939:EQW720988 EGZ720939:EHA720988 DXD720939:DXE720988 DNH720939:DNI720988 DDL720939:DDM720988 CTP720939:CTQ720988 CJT720939:CJU720988 BZX720939:BZY720988 BQB720939:BQC720988 BGF720939:BGG720988 AWJ720939:AWK720988 AMN720939:AMO720988 ACR720939:ACS720988 SV720939:SW720988 IZ720939:JA720988 WVL655403:WVM655452 WLP655403:WLQ655452 WBT655403:WBU655452 VRX655403:VRY655452 VIB655403:VIC655452 UYF655403:UYG655452 UOJ655403:UOK655452 UEN655403:UEO655452 TUR655403:TUS655452 TKV655403:TKW655452 TAZ655403:TBA655452 SRD655403:SRE655452 SHH655403:SHI655452 RXL655403:RXM655452 RNP655403:RNQ655452 RDT655403:RDU655452 QTX655403:QTY655452 QKB655403:QKC655452 QAF655403:QAG655452 PQJ655403:PQK655452 PGN655403:PGO655452 OWR655403:OWS655452 OMV655403:OMW655452 OCZ655403:ODA655452 NTD655403:NTE655452 NJH655403:NJI655452 MZL655403:MZM655452 MPP655403:MPQ655452 MFT655403:MFU655452 LVX655403:LVY655452 LMB655403:LMC655452 LCF655403:LCG655452 KSJ655403:KSK655452 KIN655403:KIO655452 JYR655403:JYS655452 JOV655403:JOW655452 JEZ655403:JFA655452 IVD655403:IVE655452 ILH655403:ILI655452 IBL655403:IBM655452 HRP655403:HRQ655452 HHT655403:HHU655452 GXX655403:GXY655452 GOB655403:GOC655452 GEF655403:GEG655452 FUJ655403:FUK655452 FKN655403:FKO655452 FAR655403:FAS655452 EQV655403:EQW655452 EGZ655403:EHA655452 DXD655403:DXE655452 DNH655403:DNI655452 DDL655403:DDM655452 CTP655403:CTQ655452 CJT655403:CJU655452 BZX655403:BZY655452 BQB655403:BQC655452 BGF655403:BGG655452 AWJ655403:AWK655452 AMN655403:AMO655452 ACR655403:ACS655452 SV655403:SW655452 IZ655403:JA655452 WVL589867:WVM589916 WLP589867:WLQ589916 WBT589867:WBU589916 VRX589867:VRY589916 VIB589867:VIC589916 UYF589867:UYG589916 UOJ589867:UOK589916 UEN589867:UEO589916 TUR589867:TUS589916 TKV589867:TKW589916 TAZ589867:TBA589916 SRD589867:SRE589916 SHH589867:SHI589916 RXL589867:RXM589916 RNP589867:RNQ589916 RDT589867:RDU589916 QTX589867:QTY589916 QKB589867:QKC589916 QAF589867:QAG589916 PQJ589867:PQK589916 PGN589867:PGO589916 OWR589867:OWS589916 OMV589867:OMW589916 OCZ589867:ODA589916 NTD589867:NTE589916 NJH589867:NJI589916 MZL589867:MZM589916 MPP589867:MPQ589916 MFT589867:MFU589916 LVX589867:LVY589916 LMB589867:LMC589916 LCF589867:LCG589916 KSJ589867:KSK589916 KIN589867:KIO589916 JYR589867:JYS589916 JOV589867:JOW589916 JEZ589867:JFA589916 IVD589867:IVE589916 ILH589867:ILI589916 IBL589867:IBM589916 HRP589867:HRQ589916 HHT589867:HHU589916 GXX589867:GXY589916 GOB589867:GOC589916 GEF589867:GEG589916 FUJ589867:FUK589916 FKN589867:FKO589916 FAR589867:FAS589916 EQV589867:EQW589916 EGZ589867:EHA589916 DXD589867:DXE589916 DNH589867:DNI589916 DDL589867:DDM589916 CTP589867:CTQ589916 CJT589867:CJU589916 BZX589867:BZY589916 BQB589867:BQC589916 BGF589867:BGG589916 AWJ589867:AWK589916 AMN589867:AMO589916 ACR589867:ACS589916 SV589867:SW589916 IZ589867:JA589916 WVL524331:WVM524380 WLP524331:WLQ524380 WBT524331:WBU524380 VRX524331:VRY524380 VIB524331:VIC524380 UYF524331:UYG524380 UOJ524331:UOK524380 UEN524331:UEO524380 TUR524331:TUS524380 TKV524331:TKW524380 TAZ524331:TBA524380 SRD524331:SRE524380 SHH524331:SHI524380 RXL524331:RXM524380 RNP524331:RNQ524380 RDT524331:RDU524380 QTX524331:QTY524380 QKB524331:QKC524380 QAF524331:QAG524380 PQJ524331:PQK524380 PGN524331:PGO524380 OWR524331:OWS524380 OMV524331:OMW524380 OCZ524331:ODA524380 NTD524331:NTE524380 NJH524331:NJI524380 MZL524331:MZM524380 MPP524331:MPQ524380 MFT524331:MFU524380 LVX524331:LVY524380 LMB524331:LMC524380 LCF524331:LCG524380 KSJ524331:KSK524380 KIN524331:KIO524380 JYR524331:JYS524380 JOV524331:JOW524380 JEZ524331:JFA524380 IVD524331:IVE524380 ILH524331:ILI524380 IBL524331:IBM524380 HRP524331:HRQ524380 HHT524331:HHU524380 GXX524331:GXY524380 GOB524331:GOC524380 GEF524331:GEG524380 FUJ524331:FUK524380 FKN524331:FKO524380 FAR524331:FAS524380 EQV524331:EQW524380 EGZ524331:EHA524380 DXD524331:DXE524380 DNH524331:DNI524380 DDL524331:DDM524380 CTP524331:CTQ524380 CJT524331:CJU524380 BZX524331:BZY524380 BQB524331:BQC524380 BGF524331:BGG524380 AWJ524331:AWK524380 AMN524331:AMO524380 ACR524331:ACS524380 SV524331:SW524380 IZ524331:JA524380 WVL458795:WVM458844 WLP458795:WLQ458844 WBT458795:WBU458844 VRX458795:VRY458844 VIB458795:VIC458844 UYF458795:UYG458844 UOJ458795:UOK458844 UEN458795:UEO458844 TUR458795:TUS458844 TKV458795:TKW458844 TAZ458795:TBA458844 SRD458795:SRE458844 SHH458795:SHI458844 RXL458795:RXM458844 RNP458795:RNQ458844 RDT458795:RDU458844 QTX458795:QTY458844 QKB458795:QKC458844 QAF458795:QAG458844 PQJ458795:PQK458844 PGN458795:PGO458844 OWR458795:OWS458844 OMV458795:OMW458844 OCZ458795:ODA458844 NTD458795:NTE458844 NJH458795:NJI458844 MZL458795:MZM458844 MPP458795:MPQ458844 MFT458795:MFU458844 LVX458795:LVY458844 LMB458795:LMC458844 LCF458795:LCG458844 KSJ458795:KSK458844 KIN458795:KIO458844 JYR458795:JYS458844 JOV458795:JOW458844 JEZ458795:JFA458844 IVD458795:IVE458844 ILH458795:ILI458844 IBL458795:IBM458844 HRP458795:HRQ458844 HHT458795:HHU458844 GXX458795:GXY458844 GOB458795:GOC458844 GEF458795:GEG458844 FUJ458795:FUK458844 FKN458795:FKO458844 FAR458795:FAS458844 EQV458795:EQW458844 EGZ458795:EHA458844 DXD458795:DXE458844 DNH458795:DNI458844 DDL458795:DDM458844 CTP458795:CTQ458844 CJT458795:CJU458844 BZX458795:BZY458844 BQB458795:BQC458844 BGF458795:BGG458844 AWJ458795:AWK458844 AMN458795:AMO458844 ACR458795:ACS458844 SV458795:SW458844 IZ458795:JA458844 WVL393259:WVM393308 WLP393259:WLQ393308 WBT393259:WBU393308 VRX393259:VRY393308 VIB393259:VIC393308 UYF393259:UYG393308 UOJ393259:UOK393308 UEN393259:UEO393308 TUR393259:TUS393308 TKV393259:TKW393308 TAZ393259:TBA393308 SRD393259:SRE393308 SHH393259:SHI393308 RXL393259:RXM393308 RNP393259:RNQ393308 RDT393259:RDU393308 QTX393259:QTY393308 QKB393259:QKC393308 QAF393259:QAG393308 PQJ393259:PQK393308 PGN393259:PGO393308 OWR393259:OWS393308 OMV393259:OMW393308 OCZ393259:ODA393308 NTD393259:NTE393308 NJH393259:NJI393308 MZL393259:MZM393308 MPP393259:MPQ393308 MFT393259:MFU393308 LVX393259:LVY393308 LMB393259:LMC393308 LCF393259:LCG393308 KSJ393259:KSK393308 KIN393259:KIO393308 JYR393259:JYS393308 JOV393259:JOW393308 JEZ393259:JFA393308 IVD393259:IVE393308 ILH393259:ILI393308 IBL393259:IBM393308 HRP393259:HRQ393308 HHT393259:HHU393308 GXX393259:GXY393308 GOB393259:GOC393308 GEF393259:GEG393308 FUJ393259:FUK393308 FKN393259:FKO393308 FAR393259:FAS393308 EQV393259:EQW393308 EGZ393259:EHA393308 DXD393259:DXE393308 DNH393259:DNI393308 DDL393259:DDM393308 CTP393259:CTQ393308 CJT393259:CJU393308 BZX393259:BZY393308 BQB393259:BQC393308 BGF393259:BGG393308 AWJ393259:AWK393308 AMN393259:AMO393308 ACR393259:ACS393308 SV393259:SW393308 IZ393259:JA393308 WVL327723:WVM327772 WLP327723:WLQ327772 WBT327723:WBU327772 VRX327723:VRY327772 VIB327723:VIC327772 UYF327723:UYG327772 UOJ327723:UOK327772 UEN327723:UEO327772 TUR327723:TUS327772 TKV327723:TKW327772 TAZ327723:TBA327772 SRD327723:SRE327772 SHH327723:SHI327772 RXL327723:RXM327772 RNP327723:RNQ327772 RDT327723:RDU327772 QTX327723:QTY327772 QKB327723:QKC327772 QAF327723:QAG327772 PQJ327723:PQK327772 PGN327723:PGO327772 OWR327723:OWS327772 OMV327723:OMW327772 OCZ327723:ODA327772 NTD327723:NTE327772 NJH327723:NJI327772 MZL327723:MZM327772 MPP327723:MPQ327772 MFT327723:MFU327772 LVX327723:LVY327772 LMB327723:LMC327772 LCF327723:LCG327772 KSJ327723:KSK327772 KIN327723:KIO327772 JYR327723:JYS327772 JOV327723:JOW327772 JEZ327723:JFA327772 IVD327723:IVE327772 ILH327723:ILI327772 IBL327723:IBM327772 HRP327723:HRQ327772 HHT327723:HHU327772 GXX327723:GXY327772 GOB327723:GOC327772 GEF327723:GEG327772 FUJ327723:FUK327772 FKN327723:FKO327772 FAR327723:FAS327772 EQV327723:EQW327772 EGZ327723:EHA327772 DXD327723:DXE327772 DNH327723:DNI327772 DDL327723:DDM327772 CTP327723:CTQ327772 CJT327723:CJU327772 BZX327723:BZY327772 BQB327723:BQC327772 BGF327723:BGG327772 AWJ327723:AWK327772 AMN327723:AMO327772 ACR327723:ACS327772 SV327723:SW327772 IZ327723:JA327772 WVL262187:WVM262236 WLP262187:WLQ262236 WBT262187:WBU262236 VRX262187:VRY262236 VIB262187:VIC262236 UYF262187:UYG262236 UOJ262187:UOK262236 UEN262187:UEO262236 TUR262187:TUS262236 TKV262187:TKW262236 TAZ262187:TBA262236 SRD262187:SRE262236 SHH262187:SHI262236 RXL262187:RXM262236 RNP262187:RNQ262236 RDT262187:RDU262236 QTX262187:QTY262236 QKB262187:QKC262236 QAF262187:QAG262236 PQJ262187:PQK262236 PGN262187:PGO262236 OWR262187:OWS262236 OMV262187:OMW262236 OCZ262187:ODA262236 NTD262187:NTE262236 NJH262187:NJI262236 MZL262187:MZM262236 MPP262187:MPQ262236 MFT262187:MFU262236 LVX262187:LVY262236 LMB262187:LMC262236 LCF262187:LCG262236 KSJ262187:KSK262236 KIN262187:KIO262236 JYR262187:JYS262236 JOV262187:JOW262236 JEZ262187:JFA262236 IVD262187:IVE262236 ILH262187:ILI262236 IBL262187:IBM262236 HRP262187:HRQ262236 HHT262187:HHU262236 GXX262187:GXY262236 GOB262187:GOC262236 GEF262187:GEG262236 FUJ262187:FUK262236 FKN262187:FKO262236 FAR262187:FAS262236 EQV262187:EQW262236 EGZ262187:EHA262236 DXD262187:DXE262236 DNH262187:DNI262236 DDL262187:DDM262236 CTP262187:CTQ262236 CJT262187:CJU262236 BZX262187:BZY262236 BQB262187:BQC262236 BGF262187:BGG262236 AWJ262187:AWK262236 AMN262187:AMO262236 ACR262187:ACS262236 SV262187:SW262236 IZ262187:JA262236 WVL196651:WVM196700 WLP196651:WLQ196700 WBT196651:WBU196700 VRX196651:VRY196700 VIB196651:VIC196700 UYF196651:UYG196700 UOJ196651:UOK196700 UEN196651:UEO196700 TUR196651:TUS196700 TKV196651:TKW196700 TAZ196651:TBA196700 SRD196651:SRE196700 SHH196651:SHI196700 RXL196651:RXM196700 RNP196651:RNQ196700 RDT196651:RDU196700 QTX196651:QTY196700 QKB196651:QKC196700 QAF196651:QAG196700 PQJ196651:PQK196700 PGN196651:PGO196700 OWR196651:OWS196700 OMV196651:OMW196700 OCZ196651:ODA196700 NTD196651:NTE196700 NJH196651:NJI196700 MZL196651:MZM196700 MPP196651:MPQ196700 MFT196651:MFU196700 LVX196651:LVY196700 LMB196651:LMC196700 LCF196651:LCG196700 KSJ196651:KSK196700 KIN196651:KIO196700 JYR196651:JYS196700 JOV196651:JOW196700 JEZ196651:JFA196700 IVD196651:IVE196700 ILH196651:ILI196700 IBL196651:IBM196700 HRP196651:HRQ196700 HHT196651:HHU196700 GXX196651:GXY196700 GOB196651:GOC196700 GEF196651:GEG196700 FUJ196651:FUK196700 FKN196651:FKO196700 FAR196651:FAS196700 EQV196651:EQW196700 EGZ196651:EHA196700 DXD196651:DXE196700 DNH196651:DNI196700 DDL196651:DDM196700 CTP196651:CTQ196700 CJT196651:CJU196700 BZX196651:BZY196700 BQB196651:BQC196700 BGF196651:BGG196700 AWJ196651:AWK196700 AMN196651:AMO196700 ACR196651:ACS196700 SV196651:SW196700 IZ196651:JA196700 WVL131115:WVM131164 WLP131115:WLQ131164 WBT131115:WBU131164 VRX131115:VRY131164 VIB131115:VIC131164 UYF131115:UYG131164 UOJ131115:UOK131164 UEN131115:UEO131164 TUR131115:TUS131164 TKV131115:TKW131164 TAZ131115:TBA131164 SRD131115:SRE131164 SHH131115:SHI131164 RXL131115:RXM131164 RNP131115:RNQ131164 RDT131115:RDU131164 QTX131115:QTY131164 QKB131115:QKC131164 QAF131115:QAG131164 PQJ131115:PQK131164 PGN131115:PGO131164 OWR131115:OWS131164 OMV131115:OMW131164 OCZ131115:ODA131164 NTD131115:NTE131164 NJH131115:NJI131164 MZL131115:MZM131164 MPP131115:MPQ131164 MFT131115:MFU131164 LVX131115:LVY131164 LMB131115:LMC131164 LCF131115:LCG131164 KSJ131115:KSK131164 KIN131115:KIO131164 JYR131115:JYS131164 JOV131115:JOW131164 JEZ131115:JFA131164 IVD131115:IVE131164 ILH131115:ILI131164 IBL131115:IBM131164 HRP131115:HRQ131164 HHT131115:HHU131164 GXX131115:GXY131164 GOB131115:GOC131164 GEF131115:GEG131164 FUJ131115:FUK131164 FKN131115:FKO131164 FAR131115:FAS131164 EQV131115:EQW131164 EGZ131115:EHA131164 DXD131115:DXE131164 DNH131115:DNI131164 DDL131115:DDM131164 CTP131115:CTQ131164 CJT131115:CJU131164 BZX131115:BZY131164 BQB131115:BQC131164 BGF131115:BGG131164 AWJ131115:AWK131164 AMN131115:AMO131164 ACR131115:ACS131164 SV131115:SW131164 IZ131115:JA131164 WVL65579:WVM65628 WLP65579:WLQ65628 WBT65579:WBU65628 VRX65579:VRY65628 VIB65579:VIC65628 UYF65579:UYG65628 UOJ65579:UOK65628 UEN65579:UEO65628 TUR65579:TUS65628 TKV65579:TKW65628 TAZ65579:TBA65628 SRD65579:SRE65628 SHH65579:SHI65628 RXL65579:RXM65628 RNP65579:RNQ65628 RDT65579:RDU65628 QTX65579:QTY65628 QKB65579:QKC65628 QAF65579:QAG65628 PQJ65579:PQK65628 PGN65579:PGO65628 OWR65579:OWS65628 OMV65579:OMW65628 OCZ65579:ODA65628 NTD65579:NTE65628 NJH65579:NJI65628 MZL65579:MZM65628 MPP65579:MPQ65628 MFT65579:MFU65628 LVX65579:LVY65628 LMB65579:LMC65628 LCF65579:LCG65628 KSJ65579:KSK65628 KIN65579:KIO65628 JYR65579:JYS65628 JOV65579:JOW65628 JEZ65579:JFA65628 IVD65579:IVE65628 ILH65579:ILI65628 IBL65579:IBM65628 HRP65579:HRQ65628 HHT65579:HHU65628 GXX65579:GXY65628 GOB65579:GOC65628 GEF65579:GEG65628 FUJ65579:FUK65628 FKN65579:FKO65628 FAR65579:FAS65628 EQV65579:EQW65628 EGZ65579:EHA65628 DXD65579:DXE65628 DNH65579:DNI65628 DDL65579:DDM65628 CTP65579:CTQ65628 CJT65579:CJU65628 BZX65579:BZY65628 BQB65579:BQC65628 BGF65579:BGG65628 AWJ65579:AWK65628 AMN65579:AMO65628 ACR65579:ACS65628 SV65579:SW65628 IZ65579:JA65628 WVT983077 WLX983077 WCB983077 VSF983077 VIJ983077 UYN983077 UOR983077 UEV983077 TUZ983077 TLD983077 TBH983077 SRL983077 SHP983077 RXT983077 RNX983077 REB983077 QUF983077 QKJ983077 QAN983077 PQR983077 PGV983077 OWZ983077 OND983077 ODH983077 NTL983077 NJP983077 MZT983077 MPX983077 MGB983077 LWF983077 LMJ983077 LCN983077 KSR983077 KIV983077 JYZ983077 JPD983077 JFH983077 IVL983077 ILP983077 IBT983077 HRX983077 HIB983077 GYF983077 GOJ983077 GEN983077 FUR983077 FKV983077 FAZ983077 ERD983077 EHH983077 DXL983077 DNP983077 DDT983077 CTX983077 CKB983077 CAF983077 BQJ983077 BGN983077 AWR983077 AMV983077 ACZ983077 TD983077 JH983077 WVT917541 WLX917541 WCB917541 VSF917541 VIJ917541 UYN917541 UOR917541 UEV917541 TUZ917541 TLD917541 TBH917541 SRL917541 SHP917541 RXT917541 RNX917541 REB917541 QUF917541 QKJ917541 QAN917541 PQR917541 PGV917541 OWZ917541 OND917541 ODH917541 NTL917541 NJP917541 MZT917541 MPX917541 MGB917541 LWF917541 LMJ917541 LCN917541 KSR917541 KIV917541 JYZ917541 JPD917541 JFH917541 IVL917541 ILP917541 IBT917541 HRX917541 HIB917541 GYF917541 GOJ917541 GEN917541 FUR917541 FKV917541 FAZ917541 ERD917541 EHH917541 DXL917541 DNP917541 DDT917541 CTX917541 CKB917541 CAF917541 BQJ917541 BGN917541 AWR917541 AMV917541 ACZ917541 TD917541 JH917541 WVT852005 WLX852005 WCB852005 VSF852005 VIJ852005 UYN852005 UOR852005 UEV852005 TUZ852005 TLD852005 TBH852005 SRL852005 SHP852005 RXT852005 RNX852005 REB852005 QUF852005 QKJ852005 QAN852005 PQR852005 PGV852005 OWZ852005 OND852005 ODH852005 NTL852005 NJP852005 MZT852005 MPX852005 MGB852005 LWF852005 LMJ852005 LCN852005 KSR852005 KIV852005 JYZ852005 JPD852005 JFH852005 IVL852005 ILP852005 IBT852005 HRX852005 HIB852005 GYF852005 GOJ852005 GEN852005 FUR852005 FKV852005 FAZ852005 ERD852005 EHH852005 DXL852005 DNP852005 DDT852005 CTX852005 CKB852005 CAF852005 BQJ852005 BGN852005 AWR852005 AMV852005 ACZ852005 TD852005 JH852005 WVT786469 WLX786469 WCB786469 VSF786469 VIJ786469 UYN786469 UOR786469 UEV786469 TUZ786469 TLD786469 TBH786469 SRL786469 SHP786469 RXT786469 RNX786469 REB786469 QUF786469 QKJ786469 QAN786469 PQR786469 PGV786469 OWZ786469 OND786469 ODH786469 NTL786469 NJP786469 MZT786469 MPX786469 MGB786469 LWF786469 LMJ786469 LCN786469 KSR786469 KIV786469 JYZ786469 JPD786469 JFH786469 IVL786469 ILP786469 IBT786469 HRX786469 HIB786469 GYF786469 GOJ786469 GEN786469 FUR786469 FKV786469 FAZ786469 ERD786469 EHH786469 DXL786469 DNP786469 DDT786469 CTX786469 CKB786469 CAF786469 BQJ786469 BGN786469 AWR786469 AMV786469 ACZ786469 TD786469 JH786469 WVT720933 WLX720933 WCB720933 VSF720933 VIJ720933 UYN720933 UOR720933 UEV720933 TUZ720933 TLD720933 TBH720933 SRL720933 SHP720933 RXT720933 RNX720933 REB720933 QUF720933 QKJ720933 QAN720933 PQR720933 PGV720933 OWZ720933 OND720933 ODH720933 NTL720933 NJP720933 MZT720933 MPX720933 MGB720933 LWF720933 LMJ720933 LCN720933 KSR720933 KIV720933 JYZ720933 JPD720933 JFH720933 IVL720933 ILP720933 IBT720933 HRX720933 HIB720933 GYF720933 GOJ720933 GEN720933 FUR720933 FKV720933 FAZ720933 ERD720933 EHH720933 DXL720933 DNP720933 DDT720933 CTX720933 CKB720933 CAF720933 BQJ720933 BGN720933 AWR720933 AMV720933 ACZ720933 TD720933 JH720933 WVT655397 WLX655397 WCB655397 VSF655397 VIJ655397 UYN655397 UOR655397 UEV655397 TUZ655397 TLD655397 TBH655397 SRL655397 SHP655397 RXT655397 RNX655397 REB655397 QUF655397 QKJ655397 QAN655397 PQR655397 PGV655397 OWZ655397 OND655397 ODH655397 NTL655397 NJP655397 MZT655397 MPX655397 MGB655397 LWF655397 LMJ655397 LCN655397 KSR655397 KIV655397 JYZ655397 JPD655397 JFH655397 IVL655397 ILP655397 IBT655397 HRX655397 HIB655397 GYF655397 GOJ655397 GEN655397 FUR655397 FKV655397 FAZ655397 ERD655397 EHH655397 DXL655397 DNP655397 DDT655397 CTX655397 CKB655397 CAF655397 BQJ655397 BGN655397 AWR655397 AMV655397 ACZ655397 TD655397 JH655397 WVT589861 WLX589861 WCB589861 VSF589861 VIJ589861 UYN589861 UOR589861 UEV589861 TUZ589861 TLD589861 TBH589861 SRL589861 SHP589861 RXT589861 RNX589861 REB589861 QUF589861 QKJ589861 QAN589861 PQR589861 PGV589861 OWZ589861 OND589861 ODH589861 NTL589861 NJP589861 MZT589861 MPX589861 MGB589861 LWF589861 LMJ589861 LCN589861 KSR589861 KIV589861 JYZ589861 JPD589861 JFH589861 IVL589861 ILP589861 IBT589861 HRX589861 HIB589861 GYF589861 GOJ589861 GEN589861 FUR589861 FKV589861 FAZ589861 ERD589861 EHH589861 DXL589861 DNP589861 DDT589861 CTX589861 CKB589861 CAF589861 BQJ589861 BGN589861 AWR589861 AMV589861 ACZ589861 TD589861 JH589861 WVT524325 WLX524325 WCB524325 VSF524325 VIJ524325 UYN524325 UOR524325 UEV524325 TUZ524325 TLD524325 TBH524325 SRL524325 SHP524325 RXT524325 RNX524325 REB524325 QUF524325 QKJ524325 QAN524325 PQR524325 PGV524325 OWZ524325 OND524325 ODH524325 NTL524325 NJP524325 MZT524325 MPX524325 MGB524325 LWF524325 LMJ524325 LCN524325 KSR524325 KIV524325 JYZ524325 JPD524325 JFH524325 IVL524325 ILP524325 IBT524325 HRX524325 HIB524325 GYF524325 GOJ524325 GEN524325 FUR524325 FKV524325 FAZ524325 ERD524325 EHH524325 DXL524325 DNP524325 DDT524325 CTX524325 CKB524325 CAF524325 BQJ524325 BGN524325 AWR524325 AMV524325 ACZ524325 TD524325 JH524325 WVT458789 WLX458789 WCB458789 VSF458789 VIJ458789 UYN458789 UOR458789 UEV458789 TUZ458789 TLD458789 TBH458789 SRL458789 SHP458789 RXT458789 RNX458789 REB458789 QUF458789 QKJ458789 QAN458789 PQR458789 PGV458789 OWZ458789 OND458789 ODH458789 NTL458789 NJP458789 MZT458789 MPX458789 MGB458789 LWF458789 LMJ458789 LCN458789 KSR458789 KIV458789 JYZ458789 JPD458789 JFH458789 IVL458789 ILP458789 IBT458789 HRX458789 HIB458789 GYF458789 GOJ458789 GEN458789 FUR458789 FKV458789 FAZ458789 ERD458789 EHH458789 DXL458789 DNP458789 DDT458789 CTX458789 CKB458789 CAF458789 BQJ458789 BGN458789 AWR458789 AMV458789 ACZ458789 TD458789 JH458789 WVT393253 WLX393253 WCB393253 VSF393253 VIJ393253 UYN393253 UOR393253 UEV393253 TUZ393253 TLD393253 TBH393253 SRL393253 SHP393253 RXT393253 RNX393253 REB393253 QUF393253 QKJ393253 QAN393253 PQR393253 PGV393253 OWZ393253 OND393253 ODH393253 NTL393253 NJP393253 MZT393253 MPX393253 MGB393253 LWF393253 LMJ393253 LCN393253 KSR393253 KIV393253 JYZ393253 JPD393253 JFH393253 IVL393253 ILP393253 IBT393253 HRX393253 HIB393253 GYF393253 GOJ393253 GEN393253 FUR393253 FKV393253 FAZ393253 ERD393253 EHH393253 DXL393253 DNP393253 DDT393253 CTX393253 CKB393253 CAF393253 BQJ393253 BGN393253 AWR393253 AMV393253 ACZ393253 TD393253 JH393253 WVT327717 WLX327717 WCB327717 VSF327717 VIJ327717 UYN327717 UOR327717 UEV327717 TUZ327717 TLD327717 TBH327717 SRL327717 SHP327717 RXT327717 RNX327717 REB327717 QUF327717 QKJ327717 QAN327717 PQR327717 PGV327717 OWZ327717 OND327717 ODH327717 NTL327717 NJP327717 MZT327717 MPX327717 MGB327717 LWF327717 LMJ327717 LCN327717 KSR327717 KIV327717 JYZ327717 JPD327717 JFH327717 IVL327717 ILP327717 IBT327717 HRX327717 HIB327717 GYF327717 GOJ327717 GEN327717 FUR327717 FKV327717 FAZ327717 ERD327717 EHH327717 DXL327717 DNP327717 DDT327717 CTX327717 CKB327717 CAF327717 BQJ327717 BGN327717 AWR327717 AMV327717 ACZ327717 TD327717 JH327717 WVT262181 WLX262181 WCB262181 VSF262181 VIJ262181 UYN262181 UOR262181 UEV262181 TUZ262181 TLD262181 TBH262181 SRL262181 SHP262181 RXT262181 RNX262181 REB262181 QUF262181 QKJ262181 QAN262181 PQR262181 PGV262181 OWZ262181 OND262181 ODH262181 NTL262181 NJP262181 MZT262181 MPX262181 MGB262181 LWF262181 LMJ262181 LCN262181 KSR262181 KIV262181 JYZ262181 JPD262181 JFH262181 IVL262181 ILP262181 IBT262181 HRX262181 HIB262181 GYF262181 GOJ262181 GEN262181 FUR262181 FKV262181 FAZ262181 ERD262181 EHH262181 DXL262181 DNP262181 DDT262181 CTX262181 CKB262181 CAF262181 BQJ262181 BGN262181 AWR262181 AMV262181 ACZ262181 TD262181 JH262181 WVT196645 WLX196645 WCB196645 VSF196645 VIJ196645 UYN196645 UOR196645 UEV196645 TUZ196645 TLD196645 TBH196645 SRL196645 SHP196645 RXT196645 RNX196645 REB196645 QUF196645 QKJ196645 QAN196645 PQR196645 PGV196645 OWZ196645 OND196645 ODH196645 NTL196645 NJP196645 MZT196645 MPX196645 MGB196645 LWF196645 LMJ196645 LCN196645 KSR196645 KIV196645 JYZ196645 JPD196645 JFH196645 IVL196645 ILP196645 IBT196645 HRX196645 HIB196645 GYF196645 GOJ196645 GEN196645 FUR196645 FKV196645 FAZ196645 ERD196645 EHH196645 DXL196645 DNP196645 DDT196645 CTX196645 CKB196645 CAF196645 BQJ196645 BGN196645 AWR196645 AMV196645 ACZ196645 TD196645 JH196645 WVT131109 WLX131109 WCB131109 VSF131109 VIJ131109 UYN131109 UOR131109 UEV131109 TUZ131109 TLD131109 TBH131109 SRL131109 SHP131109 RXT131109 RNX131109 REB131109 QUF131109 QKJ131109 QAN131109 PQR131109 PGV131109 OWZ131109 OND131109 ODH131109 NTL131109 NJP131109 MZT131109 MPX131109 MGB131109 LWF131109 LMJ131109 LCN131109 KSR131109 KIV131109 JYZ131109 JPD131109 JFH131109 IVL131109 ILP131109 IBT131109 HRX131109 HIB131109 GYF131109 GOJ131109 GEN131109 FUR131109 FKV131109 FAZ131109 ERD131109 EHH131109 DXL131109 DNP131109 DDT131109 CTX131109 CKB131109 CAF131109 BQJ131109 BGN131109 AWR131109 AMV131109 ACZ131109 TD131109 JH131109 WVT65573 WLX65573 WCB65573 VSF65573 VIJ65573 UYN65573 UOR65573 UEV65573 TUZ65573 TLD65573 TBH65573 SRL65573 SHP65573 RXT65573 RNX65573 REB65573 QUF65573 QKJ65573 QAN65573 PQR65573 PGV65573 OWZ65573 OND65573 ODH65573 NTL65573 NJP65573 MZT65573 MPX65573 MGB65573 LWF65573 LMJ65573 LCN65573 KSR65573 KIV65573 JYZ65573 JPD65573 JFH65573 IVL65573 ILP65573 IBT65573 HRX65573 HIB65573 GYF65573 GOJ65573 GEN65573 FUR65573 FKV65573 FAZ65573 ERD65573 EHH65573 DXL65573 DNP65573 DDT65573 CTX65573 CKB65573 CAF65573 BQJ65573 BGN65573 AWR65573 AMV65573 ACZ65573 TD65573 JH65573 WVS47:WVS91 WLW47:WLW91 WCA47:WCA91 VSE47:VSE91 VII47:VII91 UYM47:UYM91 UOQ47:UOQ91 UEU47:UEU91 TUY47:TUY91 TLC47:TLC91 TBG47:TBG91 SRK47:SRK91 SHO47:SHO91 RXS47:RXS91 RNW47:RNW91 REA47:REA91 QUE47:QUE91 QKI47:QKI91 QAM47:QAM91 PQQ47:PQQ91 PGU47:PGU91 OWY47:OWY91 ONC47:ONC91 ODG47:ODG91 NTK47:NTK91 NJO47:NJO91 MZS47:MZS91 MPW47:MPW91 MGA47:MGA91 LWE47:LWE91 LMI47:LMI91 LCM47:LCM91 KSQ47:KSQ91 KIU47:KIU91 JYY47:JYY91 JPC47:JPC91 JFG47:JFG91 IVK47:IVK91 ILO47:ILO91 IBS47:IBS91 HRW47:HRW91 HIA47:HIA91 GYE47:GYE91 GOI47:GOI91 GEM47:GEM91 FUQ47:FUQ91 FKU47:FKU91 FAY47:FAY91 ERC47:ERC91 EHG47:EHG91 DXK47:DXK91 DNO47:DNO91 DDS47:DDS91 CTW47:CTW91 CKA47:CKA91 CAE47:CAE91 BQI47:BQI91 BGM47:BGM91 AWQ47:AWQ91 AMU47:AMU91 ACY47:ACY91 TC47:TC91 JG47:JG91 WVL47:WVM91 WLP47:WLQ91 WBT47:WBU91 VRX47:VRY91 VIB47:VIC91 UYF47:UYG91 UOJ47:UOK91 UEN47:UEO91 TUR47:TUS91 TKV47:TKW91 TAZ47:TBA91 SRD47:SRE91 SHH47:SHI91 RXL47:RXM91 RNP47:RNQ91 RDT47:RDU91 QTX47:QTY91 QKB47:QKC91 QAF47:QAG91 PQJ47:PQK91 PGN47:PGO91 OWR47:OWS91 OMV47:OMW91 OCZ47:ODA91 NTD47:NTE91 NJH47:NJI91 MZL47:MZM91 MPP47:MPQ91 MFT47:MFU91 LVX47:LVY91 LMB47:LMC91 LCF47:LCG91 KSJ47:KSK91 KIN47:KIO91 JYR47:JYS91 JOV47:JOW91 JEZ47:JFA91 IVD47:IVE91 ILH47:ILI91 IBL47:IBM91 HRP47:HRQ91 HHT47:HHU91 GXX47:GXY91 GOB47:GOC91 GEF47:GEG91 FUJ47:FUK91 FKN47:FKO91 FAR47:FAS91 EQV47:EQW91 EGZ47:EHA91 DXD47:DXE91 DNH47:DNI91 DDL47:DDM91 CTP47:CTQ91 CJT47:CJU91 BZX47:BZY91 BQB47:BQC91 BGF47:BGG91 AWJ47:AWK91 AMN47:AMO91 ACR47:ACS91 SV47:SW91 IZ47:JA91" xr:uid="{6FD24290-0376-438F-B3CF-F2F9D86723C7}">
      <formula1>#REF!</formula1>
    </dataValidation>
    <dataValidation type="list" allowBlank="1" showInputMessage="1" showErrorMessage="1" sqref="WVK983083:WVK983132 WVK47:WVK91 WLO983083:WLO983132 WBS983083:WBS983132 VRW983083:VRW983132 VIA983083:VIA983132 UYE983083:UYE983132 UOI983083:UOI983132 UEM983083:UEM983132 TUQ983083:TUQ983132 TKU983083:TKU983132 TAY983083:TAY983132 SRC983083:SRC983132 SHG983083:SHG983132 RXK983083:RXK983132 RNO983083:RNO983132 RDS983083:RDS983132 QTW983083:QTW983132 QKA983083:QKA983132 QAE983083:QAE983132 PQI983083:PQI983132 PGM983083:PGM983132 OWQ983083:OWQ983132 OMU983083:OMU983132 OCY983083:OCY983132 NTC983083:NTC983132 NJG983083:NJG983132 MZK983083:MZK983132 MPO983083:MPO983132 MFS983083:MFS983132 LVW983083:LVW983132 LMA983083:LMA983132 LCE983083:LCE983132 KSI983083:KSI983132 KIM983083:KIM983132 JYQ983083:JYQ983132 JOU983083:JOU983132 JEY983083:JEY983132 IVC983083:IVC983132 ILG983083:ILG983132 IBK983083:IBK983132 HRO983083:HRO983132 HHS983083:HHS983132 GXW983083:GXW983132 GOA983083:GOA983132 GEE983083:GEE983132 FUI983083:FUI983132 FKM983083:FKM983132 FAQ983083:FAQ983132 EQU983083:EQU983132 EGY983083:EGY983132 DXC983083:DXC983132 DNG983083:DNG983132 DDK983083:DDK983132 CTO983083:CTO983132 CJS983083:CJS983132 BZW983083:BZW983132 BQA983083:BQA983132 BGE983083:BGE983132 AWI983083:AWI983132 AMM983083:AMM983132 ACQ983083:ACQ983132 SU983083:SU983132 IY983083:IY983132 WVK917547:WVK917596 WLO917547:WLO917596 WBS917547:WBS917596 VRW917547:VRW917596 VIA917547:VIA917596 UYE917547:UYE917596 UOI917547:UOI917596 UEM917547:UEM917596 TUQ917547:TUQ917596 TKU917547:TKU917596 TAY917547:TAY917596 SRC917547:SRC917596 SHG917547:SHG917596 RXK917547:RXK917596 RNO917547:RNO917596 RDS917547:RDS917596 QTW917547:QTW917596 QKA917547:QKA917596 QAE917547:QAE917596 PQI917547:PQI917596 PGM917547:PGM917596 OWQ917547:OWQ917596 OMU917547:OMU917596 OCY917547:OCY917596 NTC917547:NTC917596 NJG917547:NJG917596 MZK917547:MZK917596 MPO917547:MPO917596 MFS917547:MFS917596 LVW917547:LVW917596 LMA917547:LMA917596 LCE917547:LCE917596 KSI917547:KSI917596 KIM917547:KIM917596 JYQ917547:JYQ917596 JOU917547:JOU917596 JEY917547:JEY917596 IVC917547:IVC917596 ILG917547:ILG917596 IBK917547:IBK917596 HRO917547:HRO917596 HHS917547:HHS917596 GXW917547:GXW917596 GOA917547:GOA917596 GEE917547:GEE917596 FUI917547:FUI917596 FKM917547:FKM917596 FAQ917547:FAQ917596 EQU917547:EQU917596 EGY917547:EGY917596 DXC917547:DXC917596 DNG917547:DNG917596 DDK917547:DDK917596 CTO917547:CTO917596 CJS917547:CJS917596 BZW917547:BZW917596 BQA917547:BQA917596 BGE917547:BGE917596 AWI917547:AWI917596 AMM917547:AMM917596 ACQ917547:ACQ917596 SU917547:SU917596 IY917547:IY917596 WVK852011:WVK852060 WLO852011:WLO852060 WBS852011:WBS852060 VRW852011:VRW852060 VIA852011:VIA852060 UYE852011:UYE852060 UOI852011:UOI852060 UEM852011:UEM852060 TUQ852011:TUQ852060 TKU852011:TKU852060 TAY852011:TAY852060 SRC852011:SRC852060 SHG852011:SHG852060 RXK852011:RXK852060 RNO852011:RNO852060 RDS852011:RDS852060 QTW852011:QTW852060 QKA852011:QKA852060 QAE852011:QAE852060 PQI852011:PQI852060 PGM852011:PGM852060 OWQ852011:OWQ852060 OMU852011:OMU852060 OCY852011:OCY852060 NTC852011:NTC852060 NJG852011:NJG852060 MZK852011:MZK852060 MPO852011:MPO852060 MFS852011:MFS852060 LVW852011:LVW852060 LMA852011:LMA852060 LCE852011:LCE852060 KSI852011:KSI852060 KIM852011:KIM852060 JYQ852011:JYQ852060 JOU852011:JOU852060 JEY852011:JEY852060 IVC852011:IVC852060 ILG852011:ILG852060 IBK852011:IBK852060 HRO852011:HRO852060 HHS852011:HHS852060 GXW852011:GXW852060 GOA852011:GOA852060 GEE852011:GEE852060 FUI852011:FUI852060 FKM852011:FKM852060 FAQ852011:FAQ852060 EQU852011:EQU852060 EGY852011:EGY852060 DXC852011:DXC852060 DNG852011:DNG852060 DDK852011:DDK852060 CTO852011:CTO852060 CJS852011:CJS852060 BZW852011:BZW852060 BQA852011:BQA852060 BGE852011:BGE852060 AWI852011:AWI852060 AMM852011:AMM852060 ACQ852011:ACQ852060 SU852011:SU852060 IY852011:IY852060 WVK786475:WVK786524 WLO786475:WLO786524 WBS786475:WBS786524 VRW786475:VRW786524 VIA786475:VIA786524 UYE786475:UYE786524 UOI786475:UOI786524 UEM786475:UEM786524 TUQ786475:TUQ786524 TKU786475:TKU786524 TAY786475:TAY786524 SRC786475:SRC786524 SHG786475:SHG786524 RXK786475:RXK786524 RNO786475:RNO786524 RDS786475:RDS786524 QTW786475:QTW786524 QKA786475:QKA786524 QAE786475:QAE786524 PQI786475:PQI786524 PGM786475:PGM786524 OWQ786475:OWQ786524 OMU786475:OMU786524 OCY786475:OCY786524 NTC786475:NTC786524 NJG786475:NJG786524 MZK786475:MZK786524 MPO786475:MPO786524 MFS786475:MFS786524 LVW786475:LVW786524 LMA786475:LMA786524 LCE786475:LCE786524 KSI786475:KSI786524 KIM786475:KIM786524 JYQ786475:JYQ786524 JOU786475:JOU786524 JEY786475:JEY786524 IVC786475:IVC786524 ILG786475:ILG786524 IBK786475:IBK786524 HRO786475:HRO786524 HHS786475:HHS786524 GXW786475:GXW786524 GOA786475:GOA786524 GEE786475:GEE786524 FUI786475:FUI786524 FKM786475:FKM786524 FAQ786475:FAQ786524 EQU786475:EQU786524 EGY786475:EGY786524 DXC786475:DXC786524 DNG786475:DNG786524 DDK786475:DDK786524 CTO786475:CTO786524 CJS786475:CJS786524 BZW786475:BZW786524 BQA786475:BQA786524 BGE786475:BGE786524 AWI786475:AWI786524 AMM786475:AMM786524 ACQ786475:ACQ786524 SU786475:SU786524 IY786475:IY786524 WVK720939:WVK720988 WLO720939:WLO720988 WBS720939:WBS720988 VRW720939:VRW720988 VIA720939:VIA720988 UYE720939:UYE720988 UOI720939:UOI720988 UEM720939:UEM720988 TUQ720939:TUQ720988 TKU720939:TKU720988 TAY720939:TAY720988 SRC720939:SRC720988 SHG720939:SHG720988 RXK720939:RXK720988 RNO720939:RNO720988 RDS720939:RDS720988 QTW720939:QTW720988 QKA720939:QKA720988 QAE720939:QAE720988 PQI720939:PQI720988 PGM720939:PGM720988 OWQ720939:OWQ720988 OMU720939:OMU720988 OCY720939:OCY720988 NTC720939:NTC720988 NJG720939:NJG720988 MZK720939:MZK720988 MPO720939:MPO720988 MFS720939:MFS720988 LVW720939:LVW720988 LMA720939:LMA720988 LCE720939:LCE720988 KSI720939:KSI720988 KIM720939:KIM720988 JYQ720939:JYQ720988 JOU720939:JOU720988 JEY720939:JEY720988 IVC720939:IVC720988 ILG720939:ILG720988 IBK720939:IBK720988 HRO720939:HRO720988 HHS720939:HHS720988 GXW720939:GXW720988 GOA720939:GOA720988 GEE720939:GEE720988 FUI720939:FUI720988 FKM720939:FKM720988 FAQ720939:FAQ720988 EQU720939:EQU720988 EGY720939:EGY720988 DXC720939:DXC720988 DNG720939:DNG720988 DDK720939:DDK720988 CTO720939:CTO720988 CJS720939:CJS720988 BZW720939:BZW720988 BQA720939:BQA720988 BGE720939:BGE720988 AWI720939:AWI720988 AMM720939:AMM720988 ACQ720939:ACQ720988 SU720939:SU720988 IY720939:IY720988 WVK655403:WVK655452 WLO655403:WLO655452 WBS655403:WBS655452 VRW655403:VRW655452 VIA655403:VIA655452 UYE655403:UYE655452 UOI655403:UOI655452 UEM655403:UEM655452 TUQ655403:TUQ655452 TKU655403:TKU655452 TAY655403:TAY655452 SRC655403:SRC655452 SHG655403:SHG655452 RXK655403:RXK655452 RNO655403:RNO655452 RDS655403:RDS655452 QTW655403:QTW655452 QKA655403:QKA655452 QAE655403:QAE655452 PQI655403:PQI655452 PGM655403:PGM655452 OWQ655403:OWQ655452 OMU655403:OMU655452 OCY655403:OCY655452 NTC655403:NTC655452 NJG655403:NJG655452 MZK655403:MZK655452 MPO655403:MPO655452 MFS655403:MFS655452 LVW655403:LVW655452 LMA655403:LMA655452 LCE655403:LCE655452 KSI655403:KSI655452 KIM655403:KIM655452 JYQ655403:JYQ655452 JOU655403:JOU655452 JEY655403:JEY655452 IVC655403:IVC655452 ILG655403:ILG655452 IBK655403:IBK655452 HRO655403:HRO655452 HHS655403:HHS655452 GXW655403:GXW655452 GOA655403:GOA655452 GEE655403:GEE655452 FUI655403:FUI655452 FKM655403:FKM655452 FAQ655403:FAQ655452 EQU655403:EQU655452 EGY655403:EGY655452 DXC655403:DXC655452 DNG655403:DNG655452 DDK655403:DDK655452 CTO655403:CTO655452 CJS655403:CJS655452 BZW655403:BZW655452 BQA655403:BQA655452 BGE655403:BGE655452 AWI655403:AWI655452 AMM655403:AMM655452 ACQ655403:ACQ655452 SU655403:SU655452 IY655403:IY655452 WVK589867:WVK589916 WLO589867:WLO589916 WBS589867:WBS589916 VRW589867:VRW589916 VIA589867:VIA589916 UYE589867:UYE589916 UOI589867:UOI589916 UEM589867:UEM589916 TUQ589867:TUQ589916 TKU589867:TKU589916 TAY589867:TAY589916 SRC589867:SRC589916 SHG589867:SHG589916 RXK589867:RXK589916 RNO589867:RNO589916 RDS589867:RDS589916 QTW589867:QTW589916 QKA589867:QKA589916 QAE589867:QAE589916 PQI589867:PQI589916 PGM589867:PGM589916 OWQ589867:OWQ589916 OMU589867:OMU589916 OCY589867:OCY589916 NTC589867:NTC589916 NJG589867:NJG589916 MZK589867:MZK589916 MPO589867:MPO589916 MFS589867:MFS589916 LVW589867:LVW589916 LMA589867:LMA589916 LCE589867:LCE589916 KSI589867:KSI589916 KIM589867:KIM589916 JYQ589867:JYQ589916 JOU589867:JOU589916 JEY589867:JEY589916 IVC589867:IVC589916 ILG589867:ILG589916 IBK589867:IBK589916 HRO589867:HRO589916 HHS589867:HHS589916 GXW589867:GXW589916 GOA589867:GOA589916 GEE589867:GEE589916 FUI589867:FUI589916 FKM589867:FKM589916 FAQ589867:FAQ589916 EQU589867:EQU589916 EGY589867:EGY589916 DXC589867:DXC589916 DNG589867:DNG589916 DDK589867:DDK589916 CTO589867:CTO589916 CJS589867:CJS589916 BZW589867:BZW589916 BQA589867:BQA589916 BGE589867:BGE589916 AWI589867:AWI589916 AMM589867:AMM589916 ACQ589867:ACQ589916 SU589867:SU589916 IY589867:IY589916 WVK524331:WVK524380 WLO524331:WLO524380 WBS524331:WBS524380 VRW524331:VRW524380 VIA524331:VIA524380 UYE524331:UYE524380 UOI524331:UOI524380 UEM524331:UEM524380 TUQ524331:TUQ524380 TKU524331:TKU524380 TAY524331:TAY524380 SRC524331:SRC524380 SHG524331:SHG524380 RXK524331:RXK524380 RNO524331:RNO524380 RDS524331:RDS524380 QTW524331:QTW524380 QKA524331:QKA524380 QAE524331:QAE524380 PQI524331:PQI524380 PGM524331:PGM524380 OWQ524331:OWQ524380 OMU524331:OMU524380 OCY524331:OCY524380 NTC524331:NTC524380 NJG524331:NJG524380 MZK524331:MZK524380 MPO524331:MPO524380 MFS524331:MFS524380 LVW524331:LVW524380 LMA524331:LMA524380 LCE524331:LCE524380 KSI524331:KSI524380 KIM524331:KIM524380 JYQ524331:JYQ524380 JOU524331:JOU524380 JEY524331:JEY524380 IVC524331:IVC524380 ILG524331:ILG524380 IBK524331:IBK524380 HRO524331:HRO524380 HHS524331:HHS524380 GXW524331:GXW524380 GOA524331:GOA524380 GEE524331:GEE524380 FUI524331:FUI524380 FKM524331:FKM524380 FAQ524331:FAQ524380 EQU524331:EQU524380 EGY524331:EGY524380 DXC524331:DXC524380 DNG524331:DNG524380 DDK524331:DDK524380 CTO524331:CTO524380 CJS524331:CJS524380 BZW524331:BZW524380 BQA524331:BQA524380 BGE524331:BGE524380 AWI524331:AWI524380 AMM524331:AMM524380 ACQ524331:ACQ524380 SU524331:SU524380 IY524331:IY524380 WVK458795:WVK458844 WLO458795:WLO458844 WBS458795:WBS458844 VRW458795:VRW458844 VIA458795:VIA458844 UYE458795:UYE458844 UOI458795:UOI458844 UEM458795:UEM458844 TUQ458795:TUQ458844 TKU458795:TKU458844 TAY458795:TAY458844 SRC458795:SRC458844 SHG458795:SHG458844 RXK458795:RXK458844 RNO458795:RNO458844 RDS458795:RDS458844 QTW458795:QTW458844 QKA458795:QKA458844 QAE458795:QAE458844 PQI458795:PQI458844 PGM458795:PGM458844 OWQ458795:OWQ458844 OMU458795:OMU458844 OCY458795:OCY458844 NTC458795:NTC458844 NJG458795:NJG458844 MZK458795:MZK458844 MPO458795:MPO458844 MFS458795:MFS458844 LVW458795:LVW458844 LMA458795:LMA458844 LCE458795:LCE458844 KSI458795:KSI458844 KIM458795:KIM458844 JYQ458795:JYQ458844 JOU458795:JOU458844 JEY458795:JEY458844 IVC458795:IVC458844 ILG458795:ILG458844 IBK458795:IBK458844 HRO458795:HRO458844 HHS458795:HHS458844 GXW458795:GXW458844 GOA458795:GOA458844 GEE458795:GEE458844 FUI458795:FUI458844 FKM458795:FKM458844 FAQ458795:FAQ458844 EQU458795:EQU458844 EGY458795:EGY458844 DXC458795:DXC458844 DNG458795:DNG458844 DDK458795:DDK458844 CTO458795:CTO458844 CJS458795:CJS458844 BZW458795:BZW458844 BQA458795:BQA458844 BGE458795:BGE458844 AWI458795:AWI458844 AMM458795:AMM458844 ACQ458795:ACQ458844 SU458795:SU458844 IY458795:IY458844 WVK393259:WVK393308 WLO393259:WLO393308 WBS393259:WBS393308 VRW393259:VRW393308 VIA393259:VIA393308 UYE393259:UYE393308 UOI393259:UOI393308 UEM393259:UEM393308 TUQ393259:TUQ393308 TKU393259:TKU393308 TAY393259:TAY393308 SRC393259:SRC393308 SHG393259:SHG393308 RXK393259:RXK393308 RNO393259:RNO393308 RDS393259:RDS393308 QTW393259:QTW393308 QKA393259:QKA393308 QAE393259:QAE393308 PQI393259:PQI393308 PGM393259:PGM393308 OWQ393259:OWQ393308 OMU393259:OMU393308 OCY393259:OCY393308 NTC393259:NTC393308 NJG393259:NJG393308 MZK393259:MZK393308 MPO393259:MPO393308 MFS393259:MFS393308 LVW393259:LVW393308 LMA393259:LMA393308 LCE393259:LCE393308 KSI393259:KSI393308 KIM393259:KIM393308 JYQ393259:JYQ393308 JOU393259:JOU393308 JEY393259:JEY393308 IVC393259:IVC393308 ILG393259:ILG393308 IBK393259:IBK393308 HRO393259:HRO393308 HHS393259:HHS393308 GXW393259:GXW393308 GOA393259:GOA393308 GEE393259:GEE393308 FUI393259:FUI393308 FKM393259:FKM393308 FAQ393259:FAQ393308 EQU393259:EQU393308 EGY393259:EGY393308 DXC393259:DXC393308 DNG393259:DNG393308 DDK393259:DDK393308 CTO393259:CTO393308 CJS393259:CJS393308 BZW393259:BZW393308 BQA393259:BQA393308 BGE393259:BGE393308 AWI393259:AWI393308 AMM393259:AMM393308 ACQ393259:ACQ393308 SU393259:SU393308 IY393259:IY393308 WVK327723:WVK327772 WLO327723:WLO327772 WBS327723:WBS327772 VRW327723:VRW327772 VIA327723:VIA327772 UYE327723:UYE327772 UOI327723:UOI327772 UEM327723:UEM327772 TUQ327723:TUQ327772 TKU327723:TKU327772 TAY327723:TAY327772 SRC327723:SRC327772 SHG327723:SHG327772 RXK327723:RXK327772 RNO327723:RNO327772 RDS327723:RDS327772 QTW327723:QTW327772 QKA327723:QKA327772 QAE327723:QAE327772 PQI327723:PQI327772 PGM327723:PGM327772 OWQ327723:OWQ327772 OMU327723:OMU327772 OCY327723:OCY327772 NTC327723:NTC327772 NJG327723:NJG327772 MZK327723:MZK327772 MPO327723:MPO327772 MFS327723:MFS327772 LVW327723:LVW327772 LMA327723:LMA327772 LCE327723:LCE327772 KSI327723:KSI327772 KIM327723:KIM327772 JYQ327723:JYQ327772 JOU327723:JOU327772 JEY327723:JEY327772 IVC327723:IVC327772 ILG327723:ILG327772 IBK327723:IBK327772 HRO327723:HRO327772 HHS327723:HHS327772 GXW327723:GXW327772 GOA327723:GOA327772 GEE327723:GEE327772 FUI327723:FUI327772 FKM327723:FKM327772 FAQ327723:FAQ327772 EQU327723:EQU327772 EGY327723:EGY327772 DXC327723:DXC327772 DNG327723:DNG327772 DDK327723:DDK327772 CTO327723:CTO327772 CJS327723:CJS327772 BZW327723:BZW327772 BQA327723:BQA327772 BGE327723:BGE327772 AWI327723:AWI327772 AMM327723:AMM327772 ACQ327723:ACQ327772 SU327723:SU327772 IY327723:IY327772 WVK262187:WVK262236 WLO262187:WLO262236 WBS262187:WBS262236 VRW262187:VRW262236 VIA262187:VIA262236 UYE262187:UYE262236 UOI262187:UOI262236 UEM262187:UEM262236 TUQ262187:TUQ262236 TKU262187:TKU262236 TAY262187:TAY262236 SRC262187:SRC262236 SHG262187:SHG262236 RXK262187:RXK262236 RNO262187:RNO262236 RDS262187:RDS262236 QTW262187:QTW262236 QKA262187:QKA262236 QAE262187:QAE262236 PQI262187:PQI262236 PGM262187:PGM262236 OWQ262187:OWQ262236 OMU262187:OMU262236 OCY262187:OCY262236 NTC262187:NTC262236 NJG262187:NJG262236 MZK262187:MZK262236 MPO262187:MPO262236 MFS262187:MFS262236 LVW262187:LVW262236 LMA262187:LMA262236 LCE262187:LCE262236 KSI262187:KSI262236 KIM262187:KIM262236 JYQ262187:JYQ262236 JOU262187:JOU262236 JEY262187:JEY262236 IVC262187:IVC262236 ILG262187:ILG262236 IBK262187:IBK262236 HRO262187:HRO262236 HHS262187:HHS262236 GXW262187:GXW262236 GOA262187:GOA262236 GEE262187:GEE262236 FUI262187:FUI262236 FKM262187:FKM262236 FAQ262187:FAQ262236 EQU262187:EQU262236 EGY262187:EGY262236 DXC262187:DXC262236 DNG262187:DNG262236 DDK262187:DDK262236 CTO262187:CTO262236 CJS262187:CJS262236 BZW262187:BZW262236 BQA262187:BQA262236 BGE262187:BGE262236 AWI262187:AWI262236 AMM262187:AMM262236 ACQ262187:ACQ262236 SU262187:SU262236 IY262187:IY262236 WVK196651:WVK196700 WLO196651:WLO196700 WBS196651:WBS196700 VRW196651:VRW196700 VIA196651:VIA196700 UYE196651:UYE196700 UOI196651:UOI196700 UEM196651:UEM196700 TUQ196651:TUQ196700 TKU196651:TKU196700 TAY196651:TAY196700 SRC196651:SRC196700 SHG196651:SHG196700 RXK196651:RXK196700 RNO196651:RNO196700 RDS196651:RDS196700 QTW196651:QTW196700 QKA196651:QKA196700 QAE196651:QAE196700 PQI196651:PQI196700 PGM196651:PGM196700 OWQ196651:OWQ196700 OMU196651:OMU196700 OCY196651:OCY196700 NTC196651:NTC196700 NJG196651:NJG196700 MZK196651:MZK196700 MPO196651:MPO196700 MFS196651:MFS196700 LVW196651:LVW196700 LMA196651:LMA196700 LCE196651:LCE196700 KSI196651:KSI196700 KIM196651:KIM196700 JYQ196651:JYQ196700 JOU196651:JOU196700 JEY196651:JEY196700 IVC196651:IVC196700 ILG196651:ILG196700 IBK196651:IBK196700 HRO196651:HRO196700 HHS196651:HHS196700 GXW196651:GXW196700 GOA196651:GOA196700 GEE196651:GEE196700 FUI196651:FUI196700 FKM196651:FKM196700 FAQ196651:FAQ196700 EQU196651:EQU196700 EGY196651:EGY196700 DXC196651:DXC196700 DNG196651:DNG196700 DDK196651:DDK196700 CTO196651:CTO196700 CJS196651:CJS196700 BZW196651:BZW196700 BQA196651:BQA196700 BGE196651:BGE196700 AWI196651:AWI196700 AMM196651:AMM196700 ACQ196651:ACQ196700 SU196651:SU196700 IY196651:IY196700 WVK131115:WVK131164 WLO131115:WLO131164 WBS131115:WBS131164 VRW131115:VRW131164 VIA131115:VIA131164 UYE131115:UYE131164 UOI131115:UOI131164 UEM131115:UEM131164 TUQ131115:TUQ131164 TKU131115:TKU131164 TAY131115:TAY131164 SRC131115:SRC131164 SHG131115:SHG131164 RXK131115:RXK131164 RNO131115:RNO131164 RDS131115:RDS131164 QTW131115:QTW131164 QKA131115:QKA131164 QAE131115:QAE131164 PQI131115:PQI131164 PGM131115:PGM131164 OWQ131115:OWQ131164 OMU131115:OMU131164 OCY131115:OCY131164 NTC131115:NTC131164 NJG131115:NJG131164 MZK131115:MZK131164 MPO131115:MPO131164 MFS131115:MFS131164 LVW131115:LVW131164 LMA131115:LMA131164 LCE131115:LCE131164 KSI131115:KSI131164 KIM131115:KIM131164 JYQ131115:JYQ131164 JOU131115:JOU131164 JEY131115:JEY131164 IVC131115:IVC131164 ILG131115:ILG131164 IBK131115:IBK131164 HRO131115:HRO131164 HHS131115:HHS131164 GXW131115:GXW131164 GOA131115:GOA131164 GEE131115:GEE131164 FUI131115:FUI131164 FKM131115:FKM131164 FAQ131115:FAQ131164 EQU131115:EQU131164 EGY131115:EGY131164 DXC131115:DXC131164 DNG131115:DNG131164 DDK131115:DDK131164 CTO131115:CTO131164 CJS131115:CJS131164 BZW131115:BZW131164 BQA131115:BQA131164 BGE131115:BGE131164 AWI131115:AWI131164 AMM131115:AMM131164 ACQ131115:ACQ131164 SU131115:SU131164 IY131115:IY131164 WVK65579:WVK65628 WLO65579:WLO65628 WBS65579:WBS65628 VRW65579:VRW65628 VIA65579:VIA65628 UYE65579:UYE65628 UOI65579:UOI65628 UEM65579:UEM65628 TUQ65579:TUQ65628 TKU65579:TKU65628 TAY65579:TAY65628 SRC65579:SRC65628 SHG65579:SHG65628 RXK65579:RXK65628 RNO65579:RNO65628 RDS65579:RDS65628 QTW65579:QTW65628 QKA65579:QKA65628 QAE65579:QAE65628 PQI65579:PQI65628 PGM65579:PGM65628 OWQ65579:OWQ65628 OMU65579:OMU65628 OCY65579:OCY65628 NTC65579:NTC65628 NJG65579:NJG65628 MZK65579:MZK65628 MPO65579:MPO65628 MFS65579:MFS65628 LVW65579:LVW65628 LMA65579:LMA65628 LCE65579:LCE65628 KSI65579:KSI65628 KIM65579:KIM65628 JYQ65579:JYQ65628 JOU65579:JOU65628 JEY65579:JEY65628 IVC65579:IVC65628 ILG65579:ILG65628 IBK65579:IBK65628 HRO65579:HRO65628 HHS65579:HHS65628 GXW65579:GXW65628 GOA65579:GOA65628 GEE65579:GEE65628 FUI65579:FUI65628 FKM65579:FKM65628 FAQ65579:FAQ65628 EQU65579:EQU65628 EGY65579:EGY65628 DXC65579:DXC65628 DNG65579:DNG65628 DDK65579:DDK65628 CTO65579:CTO65628 CJS65579:CJS65628 BZW65579:BZW65628 BQA65579:BQA65628 BGE65579:BGE65628 AWI65579:AWI65628 AMM65579:AMM65628 ACQ65579:ACQ65628 SU65579:SU65628 IY65579:IY65628 IY47:IY91 SU47:SU91 ACQ47:ACQ91 AMM47:AMM91 AWI47:AWI91 BGE47:BGE91 BQA47:BQA91 BZW47:BZW91 CJS47:CJS91 CTO47:CTO91 DDK47:DDK91 DNG47:DNG91 DXC47:DXC91 EGY47:EGY91 EQU47:EQU91 FAQ47:FAQ91 FKM47:FKM91 FUI47:FUI91 GEE47:GEE91 GOA47:GOA91 GXW47:GXW91 HHS47:HHS91 HRO47:HRO91 IBK47:IBK91 ILG47:ILG91 IVC47:IVC91 JEY47:JEY91 JOU47:JOU91 JYQ47:JYQ91 KIM47:KIM91 KSI47:KSI91 LCE47:LCE91 LMA47:LMA91 LVW47:LVW91 MFS47:MFS91 MPO47:MPO91 MZK47:MZK91 NJG47:NJG91 NTC47:NTC91 OCY47:OCY91 OMU47:OMU91 OWQ47:OWQ91 PGM47:PGM91 PQI47:PQI91 QAE47:QAE91 QKA47:QKA91 QTW47:QTW91 RDS47:RDS91 RNO47:RNO91 RXK47:RXK91 SHG47:SHG91 SRC47:SRC91 TAY47:TAY91 TKU47:TKU91 TUQ47:TUQ91 UEM47:UEM91 UOI47:UOI91 UYE47:UYE91 VIA47:VIA91 VRW47:VRW91 WBS47:WBS91 WLO47:WLO91 P9:Q9" xr:uid="{7A2E4AF6-B7B5-4AC6-8C39-E821E3695170}">
      <formula1>$E$70:$E$74</formula1>
    </dataValidation>
    <dataValidation type="whole" allowBlank="1" showInputMessage="1" showErrorMessage="1" sqref="N17:N46" xr:uid="{BC8EF483-5DF9-4CF2-8D6F-588A82104248}">
      <formula1>3</formula1>
      <formula2>6</formula2>
    </dataValidation>
    <dataValidation type="list" allowBlank="1" showInputMessage="1" showErrorMessage="1" sqref="P10:Q12" xr:uid="{37FAC439-38B8-4964-BBFD-44F962DFF724}">
      <formula1>"2020,2021,2022,2023,2024"</formula1>
    </dataValidation>
  </dataValidations>
  <pageMargins left="0.70866141732283472" right="0.70866141732283472" top="0.74803149606299213" bottom="0.74803149606299213" header="0.31496062992125984" footer="0.31496062992125984"/>
  <pageSetup paperSize="9" scale="47" fitToHeight="0" orientation="portrait" r:id="rId1"/>
  <headerFooter>
    <oddHeader>&amp;CScheda di calcolo della richiesta di finanziamento
Tipologia Appartamenti
Locazione temporanea&amp;R&amp;UALLEGATO A4.3</oddHeader>
    <oddFooter>&amp;RPag. &amp;P di &amp;N</oddFooter>
  </headerFooter>
  <rowBreaks count="1" manualBreakCount="1">
    <brk id="77" min="4" max="16" man="1"/>
  </rowBreaks>
  <colBreaks count="1" manualBreakCount="1">
    <brk id="1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5</vt:i4>
      </vt:variant>
    </vt:vector>
  </HeadingPairs>
  <TitlesOfParts>
    <vt:vector size="10" baseType="lpstr">
      <vt:lpstr>Copertina</vt:lpstr>
      <vt:lpstr>alloggi - LP</vt:lpstr>
      <vt:lpstr>camere - LT</vt:lpstr>
      <vt:lpstr>minialloggi - LT</vt:lpstr>
      <vt:lpstr>appartamenti - LT</vt:lpstr>
      <vt:lpstr>'alloggi - LP'!Area_stampa</vt:lpstr>
      <vt:lpstr>'appartamenti - LT'!Area_stampa</vt:lpstr>
      <vt:lpstr>'camere - LT'!Area_stampa</vt:lpstr>
      <vt:lpstr>Copertina!Area_stampa</vt:lpstr>
      <vt:lpstr>'minialloggi - LT'!Area_stampa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Pierluigi Di Cresce</dc:creator>
  <cp:lastModifiedBy>Pierluigi Di Cresce</cp:lastModifiedBy>
  <cp:lastPrinted>2020-08-04T17:04:46Z</cp:lastPrinted>
  <dcterms:created xsi:type="dcterms:W3CDTF">2020-07-20T13:34:53Z</dcterms:created>
  <dcterms:modified xsi:type="dcterms:W3CDTF">2020-08-04T17:04:58Z</dcterms:modified>
</cp:coreProperties>
</file>