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Sito-UCL\Sito UCL 2019\Bandi 2019\"/>
    </mc:Choice>
  </mc:AlternateContent>
  <bookViews>
    <workbookView xWindow="0" yWindow="0" windowWidth="28800" windowHeight="12135"/>
  </bookViews>
  <sheets>
    <sheet name="Piano Soggetto aggregatore" sheetId="1" r:id="rId1"/>
  </sheets>
  <definedNames>
    <definedName name="_xlnm.Print_Area" localSheetId="0">'Piano Soggetto aggregatore'!$A$1:$E$55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7" i="1" l="1"/>
  <c r="E46" i="1" l="1"/>
  <c r="E42" i="1"/>
  <c r="E38" i="1"/>
  <c r="E10" i="1"/>
  <c r="E26" i="1" s="1"/>
  <c r="E31" i="1"/>
  <c r="E21" i="1" l="1"/>
  <c r="E15" i="1"/>
  <c r="E5" i="1" l="1"/>
  <c r="E17" i="1"/>
  <c r="E33" i="1" s="1"/>
  <c r="E49" i="1" l="1"/>
  <c r="E51" i="1" s="1"/>
  <c r="E53" i="1" s="1"/>
  <c r="E50" i="1" s="1"/>
  <c r="E19" i="1" l="1"/>
  <c r="E18" i="1" s="1"/>
</calcChain>
</file>

<file path=xl/sharedStrings.xml><?xml version="1.0" encoding="utf-8"?>
<sst xmlns="http://schemas.openxmlformats.org/spreadsheetml/2006/main" count="60" uniqueCount="46">
  <si>
    <t>…………………………………………………………………………………..</t>
  </si>
  <si>
    <t>Provincia della sede oggetto dell'intervento</t>
  </si>
  <si>
    <t>Spese  in conto capitale ammissibili a finanziamento</t>
  </si>
  <si>
    <t>Descrizione spesa</t>
  </si>
  <si>
    <t>a) acquisto di dotazioni informatiche ed elettroniche (monitor, computer, stampanti, plotter, scanner), con esclusione di software e applicativi</t>
  </si>
  <si>
    <t>TOTALE a)</t>
  </si>
  <si>
    <t>TOTALE b)</t>
  </si>
  <si>
    <t>c) acquisto di dotazioni strumentali (arredi fissi e/o mobili)</t>
  </si>
  <si>
    <t>TOTALE c)</t>
  </si>
  <si>
    <t>TOTALE A</t>
  </si>
  <si>
    <t>TOTALE B</t>
  </si>
  <si>
    <t>A.  SPESE IN CONTO CORRENTE</t>
  </si>
  <si>
    <t>B.  SPESE IN CONTO CAPITALE</t>
  </si>
  <si>
    <t>Spese  ammissibili</t>
  </si>
  <si>
    <t>TOTALE - INFERIORE O UGUALE a CR</t>
  </si>
  <si>
    <t>SPESE TOTALI PROGETTO  (A + B = ST)</t>
  </si>
  <si>
    <t>CONTRIBUTO REGIONALE MASSIMO PER SPESE IN CONTO CAPITALE  (ST 50% = CR)</t>
  </si>
  <si>
    <t>b) realizzazione di infrastrutture tecnologiche (cablaggi, e/o adeguamenti impiantistici strettamente funzionali ai SUAP);</t>
  </si>
  <si>
    <t>MAX</t>
  </si>
  <si>
    <t xml:space="preserve">Totale = ALLA SOMMA DEI PARZIALI </t>
  </si>
  <si>
    <t>*Gli importi sono al netto di IVA. Sono comprensivi di IVA unicamente nel caso sia un costo realmente sostenuto</t>
  </si>
  <si>
    <t>Importo *</t>
  </si>
  <si>
    <t xml:space="preserve">TOTALE SPESE DI PROGETTO AMMESSE </t>
  </si>
  <si>
    <t>TOTALE SPESE AMMESSEA CARICO DEL PROPONENTE</t>
  </si>
  <si>
    <t xml:space="preserve">CONTRIBUTO REGIONALE MASSIMO EROGABILE </t>
  </si>
  <si>
    <t>CONTRIBUTO REGIONALE MASSIMO - 50%</t>
  </si>
  <si>
    <t>SPESE TOTALI PROGETTO PRESENTATO (A + B = ST)</t>
  </si>
  <si>
    <t>MIN</t>
  </si>
  <si>
    <t>Spese  ammissibili IN CONTO CORRENTE</t>
  </si>
  <si>
    <t>Spese  ammissibili IN CONTO CAPITALE</t>
  </si>
  <si>
    <t>totale = E17 x 50%</t>
  </si>
  <si>
    <t>Totale = E17 - E19</t>
  </si>
  <si>
    <t>tot</t>
  </si>
  <si>
    <t>Totale=  E26 + E31</t>
  </si>
  <si>
    <t>TOTALE = E49 - E53</t>
  </si>
  <si>
    <t>totale = E49 x 50%</t>
  </si>
  <si>
    <t>TOTALE = ALLA SOMMA DEI PARZIALI E38 + E42 + E46</t>
  </si>
  <si>
    <t>totale =E19</t>
  </si>
  <si>
    <t>Nome  Comune capofila, Unione Comune, CM,..</t>
  </si>
  <si>
    <t>ALLEGATO C - PIANO DEI COSTI</t>
  </si>
  <si>
    <t xml:space="preserve">DETTAGLIO SPESE DI COFINANZIAMENTO MINIMO, IN CONTO CAPITALE E/O IN CONTO CORRENTE, A CARICO DEL SOGGETTO AGGREGATORE
 </t>
  </si>
  <si>
    <t xml:space="preserve">DETTAGLIO SPESE IN CONTO CAPITALE A VALERE SUL CONTRIBUTO REGIONALE  (ST 50% = CR)
</t>
  </si>
  <si>
    <t>COFINANZIAMENTO MINIMO, IN CONTO CAPITALE E/O IN CONTO CORRENTE, A CARICO DEL SOGGETTO AGGREGATORE</t>
  </si>
  <si>
    <t>totale= E10 + E15 (Spese minime di almeno 20000€)</t>
  </si>
  <si>
    <t>Totale = E10 + E15 (Spese minime di almeno 20000€)</t>
  </si>
  <si>
    <t>TOTALE = E17 (Spese minime di almeno 20000€)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</si>
</sst>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0" fillId="0" borderId="2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21" xfId="0" applyBorder="1" applyProtection="1">
      <protection locked="0"/>
    </xf>
    <xf numFmtId="0" fontId="1" fillId="3" borderId="0" xfId="0" applyFont="1" applyFill="1" applyBorder="1" applyAlignment="1" applyProtection="1">
      <alignment horizontal="right" vertical="center" wrapText="1"/>
      <protection locked="0"/>
    </xf>
    <xf numFmtId="0" fontId="0" fillId="3" borderId="0" xfId="0" applyFill="1" applyBorder="1" applyAlignment="1" applyProtection="1">
      <alignment horizontal="right" vertical="center" wrapText="1"/>
      <protection locked="0"/>
    </xf>
    <xf numFmtId="0" fontId="2" fillId="0" borderId="0" xfId="0" applyFont="1"/>
    <xf numFmtId="0" fontId="3" fillId="0" borderId="15" xfId="0" applyFont="1" applyBorder="1" applyProtection="1">
      <protection locked="0"/>
    </xf>
    <xf numFmtId="0" fontId="3" fillId="0" borderId="1" xfId="0" applyFont="1" applyBorder="1" applyProtection="1">
      <protection locked="0"/>
    </xf>
    <xf numFmtId="0" fontId="0" fillId="2" borderId="0" xfId="0" applyFill="1"/>
    <xf numFmtId="0" fontId="0" fillId="3" borderId="0" xfId="0" applyFill="1"/>
    <xf numFmtId="0" fontId="3" fillId="3" borderId="0" xfId="0" applyFont="1" applyFill="1" applyBorder="1" applyAlignment="1" applyProtection="1">
      <alignment horizontal="center"/>
      <protection locked="0"/>
    </xf>
    <xf numFmtId="164" fontId="1" fillId="3" borderId="0" xfId="0" applyNumberFormat="1" applyFont="1" applyFill="1" applyBorder="1" applyAlignment="1">
      <alignment horizontal="center"/>
    </xf>
    <xf numFmtId="0" fontId="6" fillId="0" borderId="0" xfId="0" applyFont="1"/>
    <xf numFmtId="164" fontId="0" fillId="0" borderId="0" xfId="0" applyNumberFormat="1" applyAlignment="1">
      <alignment horizontal="left" vertical="top"/>
    </xf>
    <xf numFmtId="0" fontId="0" fillId="0" borderId="0" xfId="0" applyAlignment="1">
      <alignment vertical="top"/>
    </xf>
    <xf numFmtId="0" fontId="7" fillId="3" borderId="0" xfId="0" applyFont="1" applyFill="1" applyAlignment="1">
      <alignment vertical="top"/>
    </xf>
    <xf numFmtId="0" fontId="2" fillId="3" borderId="26" xfId="0" applyFont="1" applyFill="1" applyBorder="1" applyProtection="1">
      <protection locked="0"/>
    </xf>
    <xf numFmtId="0" fontId="0" fillId="3" borderId="0" xfId="0" applyFill="1" applyBorder="1" applyProtection="1">
      <protection locked="0"/>
    </xf>
    <xf numFmtId="0" fontId="3" fillId="3" borderId="18" xfId="0" applyFont="1" applyFill="1" applyBorder="1" applyAlignment="1" applyProtection="1">
      <alignment horizontal="center" vertical="center"/>
      <protection locked="0"/>
    </xf>
    <xf numFmtId="0" fontId="2" fillId="3" borderId="38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left" vertical="center" wrapText="1"/>
      <protection locked="0"/>
    </xf>
    <xf numFmtId="0" fontId="4" fillId="3" borderId="7" xfId="0" applyFont="1" applyFill="1" applyBorder="1" applyAlignment="1" applyProtection="1">
      <alignment horizontal="left" vertical="center" wrapText="1"/>
      <protection locked="0"/>
    </xf>
    <xf numFmtId="0" fontId="4" fillId="3" borderId="44" xfId="0" applyFont="1" applyFill="1" applyBorder="1" applyAlignment="1" applyProtection="1">
      <alignment horizontal="left" vertical="center" wrapText="1"/>
      <protection locked="0"/>
    </xf>
    <xf numFmtId="0" fontId="4" fillId="3" borderId="10" xfId="0" applyFont="1" applyFill="1" applyBorder="1" applyAlignment="1" applyProtection="1">
      <alignment horizontal="left" vertical="center" wrapText="1"/>
      <protection locked="0"/>
    </xf>
    <xf numFmtId="164" fontId="1" fillId="3" borderId="3" xfId="0" applyNumberFormat="1" applyFont="1" applyFill="1" applyBorder="1" applyAlignment="1">
      <alignment horizontal="center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2" fillId="3" borderId="27" xfId="0" applyFont="1" applyFill="1" applyBorder="1" applyAlignment="1" applyProtection="1">
      <alignment horizontal="center" vertical="center"/>
      <protection locked="0"/>
    </xf>
    <xf numFmtId="0" fontId="4" fillId="3" borderId="46" xfId="0" applyFont="1" applyFill="1" applyBorder="1" applyAlignment="1" applyProtection="1">
      <alignment horizontal="left" vertical="center" wrapText="1"/>
      <protection locked="0"/>
    </xf>
    <xf numFmtId="0" fontId="1" fillId="3" borderId="34" xfId="0" applyFont="1" applyFill="1" applyBorder="1" applyAlignment="1" applyProtection="1">
      <alignment horizontal="right" vertical="center" wrapText="1"/>
      <protection locked="0"/>
    </xf>
    <xf numFmtId="0" fontId="1" fillId="3" borderId="35" xfId="0" applyFont="1" applyFill="1" applyBorder="1" applyAlignment="1" applyProtection="1">
      <alignment horizontal="right" vertical="center" wrapText="1"/>
      <protection locked="0"/>
    </xf>
    <xf numFmtId="0" fontId="0" fillId="3" borderId="56" xfId="0" applyFill="1" applyBorder="1" applyAlignment="1" applyProtection="1">
      <alignment horizontal="right" vertical="center" wrapText="1"/>
      <protection locked="0"/>
    </xf>
    <xf numFmtId="0" fontId="3" fillId="3" borderId="53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left" vertical="center" wrapText="1"/>
      <protection locked="0"/>
    </xf>
    <xf numFmtId="0" fontId="4" fillId="3" borderId="43" xfId="0" applyFont="1" applyFill="1" applyBorder="1" applyAlignment="1" applyProtection="1">
      <alignment horizontal="left" vertical="center" wrapText="1"/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0" fillId="3" borderId="55" xfId="0" applyFont="1" applyFill="1" applyBorder="1" applyAlignment="1" applyProtection="1">
      <alignment horizontal="right" vertical="center" wrapText="1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1" fillId="3" borderId="0" xfId="0" applyFont="1" applyFill="1" applyBorder="1" applyAlignment="1" applyProtection="1">
      <alignment horizontal="center" vertical="center" wrapText="1"/>
      <protection locked="0"/>
    </xf>
    <xf numFmtId="0" fontId="0" fillId="3" borderId="0" xfId="0" applyFill="1" applyBorder="1"/>
    <xf numFmtId="0" fontId="0" fillId="3" borderId="26" xfId="0" applyFill="1" applyBorder="1"/>
    <xf numFmtId="164" fontId="4" fillId="3" borderId="12" xfId="0" applyNumberFormat="1" applyFont="1" applyFill="1" applyBorder="1" applyAlignment="1" applyProtection="1">
      <alignment horizontal="center" vertical="center" wrapText="1"/>
      <protection locked="0"/>
    </xf>
    <xf numFmtId="164" fontId="4" fillId="3" borderId="8" xfId="0" applyNumberFormat="1" applyFont="1" applyFill="1" applyBorder="1" applyAlignment="1" applyProtection="1">
      <alignment horizontal="center" vertical="center" wrapText="1"/>
      <protection locked="0"/>
    </xf>
    <xf numFmtId="164" fontId="4" fillId="3" borderId="45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30" xfId="0" applyFont="1" applyFill="1" applyBorder="1" applyAlignment="1" applyProtection="1">
      <alignment horizontal="center" vertical="top"/>
      <protection locked="0"/>
    </xf>
    <xf numFmtId="164" fontId="3" fillId="4" borderId="3" xfId="0" applyNumberFormat="1" applyFont="1" applyFill="1" applyBorder="1" applyAlignment="1" applyProtection="1">
      <alignment horizontal="center"/>
      <protection hidden="1"/>
    </xf>
    <xf numFmtId="164" fontId="1" fillId="4" borderId="29" xfId="0" applyNumberFormat="1" applyFont="1" applyFill="1" applyBorder="1" applyAlignment="1">
      <alignment horizontal="center"/>
    </xf>
    <xf numFmtId="164" fontId="1" fillId="4" borderId="3" xfId="0" applyNumberFormat="1" applyFont="1" applyFill="1" applyBorder="1" applyAlignment="1" applyProtection="1">
      <alignment horizontal="center"/>
      <protection hidden="1"/>
    </xf>
    <xf numFmtId="0" fontId="2" fillId="4" borderId="18" xfId="0" applyFont="1" applyFill="1" applyBorder="1" applyAlignment="1" applyProtection="1">
      <alignment horizontal="right" wrapText="1"/>
      <protection locked="0"/>
    </xf>
    <xf numFmtId="0" fontId="2" fillId="4" borderId="1" xfId="0" applyFont="1" applyFill="1" applyBorder="1" applyAlignment="1" applyProtection="1">
      <alignment horizontal="right" wrapText="1"/>
      <protection locked="0"/>
    </xf>
    <xf numFmtId="0" fontId="2" fillId="4" borderId="15" xfId="0" applyFont="1" applyFill="1" applyBorder="1" applyAlignment="1" applyProtection="1">
      <alignment horizontal="right"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0" xfId="0" applyFill="1" applyBorder="1" applyAlignment="1" applyProtection="1">
      <alignment wrapText="1"/>
      <protection locked="0"/>
    </xf>
    <xf numFmtId="0" fontId="0" fillId="4" borderId="0" xfId="0" applyFill="1" applyBorder="1"/>
    <xf numFmtId="0" fontId="0" fillId="0" borderId="17" xfId="0" applyBorder="1" applyAlignment="1" applyProtection="1">
      <alignment horizontal="center"/>
      <protection locked="0"/>
    </xf>
    <xf numFmtId="0" fontId="0" fillId="3" borderId="17" xfId="0" applyFill="1" applyBorder="1" applyAlignment="1" applyProtection="1">
      <alignment horizontal="center"/>
      <protection locked="0"/>
    </xf>
    <xf numFmtId="0" fontId="5" fillId="3" borderId="39" xfId="0" applyFont="1" applyFill="1" applyBorder="1" applyAlignment="1" applyProtection="1">
      <alignment horizontal="center" vertical="center"/>
      <protection locked="0"/>
    </xf>
    <xf numFmtId="164" fontId="1" fillId="3" borderId="40" xfId="0" applyNumberFormat="1" applyFont="1" applyFill="1" applyBorder="1" applyAlignment="1" applyProtection="1">
      <alignment horizontal="center" vertical="center" wrapText="1"/>
      <protection hidden="1"/>
    </xf>
    <xf numFmtId="164" fontId="1" fillId="3" borderId="28" xfId="0" applyNumberFormat="1" applyFont="1" applyFill="1" applyBorder="1" applyAlignment="1" applyProtection="1">
      <alignment horizontal="center" vertical="center" wrapText="1"/>
      <protection hidden="1"/>
    </xf>
    <xf numFmtId="164" fontId="1" fillId="3" borderId="0" xfId="0" applyNumberFormat="1" applyFont="1" applyFill="1" applyBorder="1" applyAlignment="1" applyProtection="1">
      <alignment horizontal="center" vertical="center" wrapText="1"/>
      <protection hidden="1"/>
    </xf>
    <xf numFmtId="164" fontId="1" fillId="4" borderId="29" xfId="0" applyNumberFormat="1" applyFont="1" applyFill="1" applyBorder="1" applyAlignment="1">
      <alignment horizontal="center" vertical="top"/>
    </xf>
    <xf numFmtId="164" fontId="4" fillId="3" borderId="47" xfId="0" applyNumberFormat="1" applyFont="1" applyFill="1" applyBorder="1" applyAlignment="1" applyProtection="1">
      <alignment horizontal="center" vertical="center" wrapText="1"/>
      <protection locked="0"/>
    </xf>
    <xf numFmtId="164" fontId="1" fillId="3" borderId="54" xfId="0" applyNumberFormat="1" applyFont="1" applyFill="1" applyBorder="1" applyAlignment="1">
      <alignment horizontal="center"/>
    </xf>
    <xf numFmtId="0" fontId="5" fillId="3" borderId="40" xfId="0" applyFont="1" applyFill="1" applyBorder="1" applyAlignment="1" applyProtection="1">
      <alignment horizontal="center" vertical="center"/>
      <protection locked="0"/>
    </xf>
    <xf numFmtId="164" fontId="3" fillId="4" borderId="29" xfId="0" applyNumberFormat="1" applyFont="1" applyFill="1" applyBorder="1" applyAlignment="1">
      <alignment horizontal="center" vertical="top"/>
    </xf>
    <xf numFmtId="164" fontId="0" fillId="3" borderId="40" xfId="0" applyNumberFormat="1" applyFill="1" applyBorder="1" applyAlignment="1" applyProtection="1">
      <alignment horizontal="center" vertical="center" wrapText="1"/>
      <protection hidden="1"/>
    </xf>
    <xf numFmtId="164" fontId="0" fillId="3" borderId="28" xfId="0" applyNumberFormat="1" applyFill="1" applyBorder="1" applyAlignment="1" applyProtection="1">
      <alignment horizontal="center" vertical="center" wrapText="1"/>
      <protection hidden="1"/>
    </xf>
    <xf numFmtId="164" fontId="1" fillId="3" borderId="9" xfId="0" applyNumberFormat="1" applyFont="1" applyFill="1" applyBorder="1" applyAlignment="1" applyProtection="1">
      <alignment horizontal="center" vertical="center" wrapText="1"/>
      <protection hidden="1"/>
    </xf>
    <xf numFmtId="164" fontId="0" fillId="3" borderId="0" xfId="0" applyNumberFormat="1" applyFont="1" applyFill="1" applyBorder="1" applyAlignment="1" applyProtection="1">
      <alignment horizontal="center" vertical="center" wrapText="1"/>
      <protection hidden="1"/>
    </xf>
    <xf numFmtId="164" fontId="0" fillId="4" borderId="20" xfId="0" applyNumberFormat="1" applyFill="1" applyBorder="1" applyAlignment="1" applyProtection="1">
      <alignment horizontal="center" vertical="center" wrapText="1"/>
      <protection hidden="1"/>
    </xf>
    <xf numFmtId="164" fontId="0" fillId="4" borderId="2" xfId="0" applyNumberFormat="1" applyFill="1" applyBorder="1" applyAlignment="1" applyProtection="1">
      <alignment horizontal="center" vertical="center" wrapText="1"/>
      <protection hidden="1"/>
    </xf>
    <xf numFmtId="164" fontId="0" fillId="4" borderId="0" xfId="0" applyNumberFormat="1" applyFont="1" applyFill="1" applyBorder="1" applyAlignment="1" applyProtection="1">
      <alignment horizontal="center" vertical="center" wrapText="1"/>
      <protection hidden="1"/>
    </xf>
    <xf numFmtId="0" fontId="0" fillId="3" borderId="0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3" fillId="3" borderId="10" xfId="0" applyFont="1" applyFill="1" applyBorder="1" applyAlignment="1" applyProtection="1">
      <alignment horizontal="center" vertical="center"/>
      <protection locked="0"/>
    </xf>
    <xf numFmtId="0" fontId="3" fillId="3" borderId="43" xfId="0" applyFont="1" applyFill="1" applyBorder="1" applyAlignment="1" applyProtection="1">
      <alignment horizontal="center" vertical="center"/>
      <protection locked="0"/>
    </xf>
    <xf numFmtId="0" fontId="1" fillId="3" borderId="57" xfId="0" applyFont="1" applyFill="1" applyBorder="1" applyAlignment="1" applyProtection="1">
      <alignment horizontal="center" vertical="center" wrapText="1"/>
      <protection locked="0"/>
    </xf>
    <xf numFmtId="0" fontId="1" fillId="3" borderId="58" xfId="0" applyFont="1" applyFill="1" applyBorder="1" applyAlignment="1" applyProtection="1">
      <alignment horizontal="center" vertical="center" wrapText="1"/>
      <protection locked="0"/>
    </xf>
    <xf numFmtId="0" fontId="1" fillId="3" borderId="59" xfId="0" applyFont="1" applyFill="1" applyBorder="1" applyAlignment="1" applyProtection="1">
      <alignment horizontal="center" vertical="center" wrapText="1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1" fillId="3" borderId="0" xfId="0" applyFont="1" applyFill="1" applyBorder="1" applyAlignment="1" applyProtection="1">
      <alignment horizontal="center" vertical="center" wrapText="1"/>
      <protection locked="0"/>
    </xf>
    <xf numFmtId="0" fontId="1" fillId="3" borderId="33" xfId="0" applyFont="1" applyFill="1" applyBorder="1" applyAlignment="1" applyProtection="1">
      <alignment horizontal="center" vertical="center" wrapText="1"/>
      <protection locked="0"/>
    </xf>
    <xf numFmtId="0" fontId="1" fillId="3" borderId="60" xfId="0" applyFont="1" applyFill="1" applyBorder="1" applyAlignment="1" applyProtection="1">
      <alignment horizontal="center" vertical="center" wrapText="1"/>
      <protection locked="0"/>
    </xf>
    <xf numFmtId="0" fontId="1" fillId="3" borderId="61" xfId="0" applyFont="1" applyFill="1" applyBorder="1" applyAlignment="1" applyProtection="1">
      <alignment horizontal="center" vertical="center" wrapText="1"/>
      <protection locked="0"/>
    </xf>
    <xf numFmtId="0" fontId="1" fillId="3" borderId="48" xfId="0" applyFont="1" applyFill="1" applyBorder="1" applyAlignment="1" applyProtection="1">
      <alignment horizontal="center" vertical="center" wrapText="1"/>
      <protection locked="0"/>
    </xf>
    <xf numFmtId="0" fontId="3" fillId="3" borderId="63" xfId="0" applyFont="1" applyFill="1" applyBorder="1" applyAlignment="1" applyProtection="1">
      <alignment horizontal="center" vertical="center"/>
      <protection locked="0"/>
    </xf>
    <xf numFmtId="0" fontId="3" fillId="3" borderId="64" xfId="0" applyFont="1" applyFill="1" applyBorder="1" applyAlignment="1" applyProtection="1">
      <alignment horizontal="center" vertical="center"/>
      <protection locked="0"/>
    </xf>
    <xf numFmtId="164" fontId="4" fillId="3" borderId="62" xfId="0" applyNumberFormat="1" applyFont="1" applyFill="1" applyBorder="1" applyAlignment="1" applyProtection="1">
      <alignment horizontal="center" vertical="center" wrapText="1"/>
      <protection locked="0"/>
    </xf>
    <xf numFmtId="164" fontId="4" fillId="3" borderId="40" xfId="0" applyNumberFormat="1" applyFont="1" applyFill="1" applyBorder="1" applyAlignment="1" applyProtection="1">
      <alignment horizontal="center" vertical="center" wrapText="1"/>
      <protection locked="0"/>
    </xf>
    <xf numFmtId="164" fontId="4" fillId="3" borderId="47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3" fillId="4" borderId="23" xfId="0" applyFont="1" applyFill="1" applyBorder="1" applyAlignment="1" applyProtection="1">
      <alignment horizontal="center" vertical="top"/>
      <protection locked="0"/>
    </xf>
    <xf numFmtId="0" fontId="3" fillId="3" borderId="6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4" borderId="13" xfId="0" applyFont="1" applyFill="1" applyBorder="1" applyAlignment="1" applyProtection="1">
      <alignment horizontal="right" wrapText="1"/>
      <protection locked="0"/>
    </xf>
    <xf numFmtId="0" fontId="1" fillId="4" borderId="19" xfId="0" applyFont="1" applyFill="1" applyBorder="1" applyAlignment="1" applyProtection="1">
      <alignment horizontal="right" wrapText="1"/>
      <protection locked="0"/>
    </xf>
    <xf numFmtId="0" fontId="0" fillId="4" borderId="19" xfId="0" applyFill="1" applyBorder="1" applyAlignment="1" applyProtection="1">
      <alignment horizontal="right" wrapText="1"/>
      <protection locked="0"/>
    </xf>
    <xf numFmtId="0" fontId="1" fillId="3" borderId="41" xfId="0" applyFont="1" applyFill="1" applyBorder="1" applyAlignment="1" applyProtection="1">
      <alignment horizontal="left" vertical="center" wrapText="1"/>
      <protection locked="0"/>
    </xf>
    <xf numFmtId="0" fontId="1" fillId="3" borderId="5" xfId="0" applyFont="1" applyFill="1" applyBorder="1" applyAlignment="1" applyProtection="1">
      <alignment horizontal="left" vertical="center" wrapText="1"/>
      <protection locked="0"/>
    </xf>
    <xf numFmtId="0" fontId="1" fillId="3" borderId="42" xfId="0" applyFont="1" applyFill="1" applyBorder="1" applyAlignment="1" applyProtection="1">
      <alignment horizontal="left" vertical="center" wrapText="1"/>
      <protection locked="0"/>
    </xf>
    <xf numFmtId="0" fontId="1" fillId="3" borderId="26" xfId="0" applyFont="1" applyFill="1" applyBorder="1" applyAlignment="1" applyProtection="1">
      <alignment horizontal="right" vertical="center" wrapText="1"/>
      <protection locked="0"/>
    </xf>
    <xf numFmtId="0" fontId="1" fillId="3" borderId="0" xfId="0" applyFont="1" applyFill="1" applyBorder="1" applyAlignment="1" applyProtection="1">
      <alignment horizontal="right" vertical="center" wrapText="1"/>
      <protection locked="0"/>
    </xf>
    <xf numFmtId="0" fontId="0" fillId="3" borderId="33" xfId="0" applyFill="1" applyBorder="1" applyAlignment="1" applyProtection="1">
      <alignment horizontal="right" vertical="center" wrapText="1"/>
      <protection locked="0"/>
    </xf>
    <xf numFmtId="0" fontId="3" fillId="3" borderId="49" xfId="0" applyFont="1" applyFill="1" applyBorder="1" applyAlignment="1" applyProtection="1">
      <alignment horizontal="center" vertical="center"/>
      <protection locked="0"/>
    </xf>
    <xf numFmtId="0" fontId="3" fillId="3" borderId="50" xfId="0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3" fillId="4" borderId="22" xfId="0" applyFont="1" applyFill="1" applyBorder="1" applyAlignment="1" applyProtection="1">
      <alignment horizontal="center"/>
      <protection locked="0"/>
    </xf>
    <xf numFmtId="0" fontId="3" fillId="4" borderId="23" xfId="0" applyFont="1" applyFill="1" applyBorder="1" applyAlignment="1" applyProtection="1">
      <alignment horizontal="center"/>
      <protection locked="0"/>
    </xf>
    <xf numFmtId="0" fontId="3" fillId="4" borderId="32" xfId="0" applyFont="1" applyFill="1" applyBorder="1" applyAlignment="1" applyProtection="1">
      <alignment horizontal="center"/>
      <protection locked="0"/>
    </xf>
    <xf numFmtId="0" fontId="3" fillId="4" borderId="24" xfId="0" applyFont="1" applyFill="1" applyBorder="1" applyAlignment="1" applyProtection="1">
      <alignment horizontal="center"/>
      <protection locked="0"/>
    </xf>
    <xf numFmtId="0" fontId="3" fillId="4" borderId="25" xfId="0" applyFont="1" applyFill="1" applyBorder="1" applyAlignment="1" applyProtection="1">
      <alignment horizontal="center"/>
      <protection locked="0"/>
    </xf>
    <xf numFmtId="0" fontId="3" fillId="4" borderId="3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 applyProtection="1">
      <alignment horizontal="center" vertical="center" wrapText="1"/>
      <protection locked="0"/>
    </xf>
    <xf numFmtId="0" fontId="1" fillId="3" borderId="15" xfId="0" applyFont="1" applyFill="1" applyBorder="1" applyAlignment="1" applyProtection="1">
      <alignment horizontal="right" vertical="center" wrapText="1"/>
      <protection locked="0"/>
    </xf>
    <xf numFmtId="0" fontId="1" fillId="3" borderId="16" xfId="0" applyFont="1" applyFill="1" applyBorder="1" applyAlignment="1" applyProtection="1">
      <alignment horizontal="right" vertical="center" wrapText="1"/>
      <protection locked="0"/>
    </xf>
    <xf numFmtId="0" fontId="0" fillId="3" borderId="37" xfId="0" applyFill="1" applyBorder="1" applyAlignment="1" applyProtection="1">
      <alignment horizontal="right" vertical="center" wrapText="1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4" borderId="13" xfId="0" applyFont="1" applyFill="1" applyBorder="1" applyAlignment="1" applyProtection="1">
      <alignment horizontal="center"/>
      <protection locked="0"/>
    </xf>
    <xf numFmtId="0" fontId="3" fillId="4" borderId="34" xfId="0" applyFont="1" applyFill="1" applyBorder="1" applyAlignment="1" applyProtection="1">
      <alignment horizontal="center"/>
      <protection locked="0"/>
    </xf>
    <xf numFmtId="0" fontId="3" fillId="4" borderId="35" xfId="0" applyFont="1" applyFill="1" applyBorder="1" applyAlignment="1" applyProtection="1">
      <alignment horizontal="center"/>
      <protection locked="0"/>
    </xf>
    <xf numFmtId="0" fontId="3" fillId="4" borderId="36" xfId="0" applyFont="1" applyFill="1" applyBorder="1" applyAlignment="1" applyProtection="1">
      <alignment horizontal="center"/>
      <protection locked="0"/>
    </xf>
    <xf numFmtId="0" fontId="3" fillId="4" borderId="23" xfId="0" applyFont="1" applyFill="1" applyBorder="1" applyAlignment="1" applyProtection="1">
      <alignment horizontal="center" vertical="top" wrapText="1"/>
      <protection locked="0"/>
    </xf>
    <xf numFmtId="0" fontId="3" fillId="4" borderId="32" xfId="0" applyFont="1" applyFill="1" applyBorder="1" applyAlignment="1" applyProtection="1">
      <alignment horizontal="center" vertical="top" wrapText="1"/>
      <protection locked="0"/>
    </xf>
    <xf numFmtId="0" fontId="1" fillId="3" borderId="51" xfId="0" applyFont="1" applyFill="1" applyBorder="1" applyAlignment="1" applyProtection="1">
      <alignment horizontal="left" vertical="center" wrapText="1"/>
      <protection locked="0"/>
    </xf>
    <xf numFmtId="0" fontId="1" fillId="3" borderId="52" xfId="0" applyFont="1" applyFill="1" applyBorder="1" applyAlignment="1" applyProtection="1">
      <alignment horizontal="left" vertical="center" wrapText="1"/>
      <protection locked="0"/>
    </xf>
  </cellXfs>
  <cellStyles count="1">
    <cellStyle name="Normale" xfId="0" builtinId="0"/>
  </cellStyles>
  <dxfs count="8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>
      <tableStyleElement type="wholeTable" dxfId="7"/>
      <tableStyleElement type="headerRow" dxfId="6"/>
    </tableStyle>
  </tableStyles>
  <colors>
    <mruColors>
      <color rgb="FFD6EC86"/>
      <color rgb="FFF5F7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8"/>
  <sheetViews>
    <sheetView tabSelected="1" zoomScale="90" zoomScaleNormal="90" workbookViewId="0">
      <selection activeCell="F54" sqref="F54"/>
    </sheetView>
  </sheetViews>
  <sheetFormatPr defaultRowHeight="15" x14ac:dyDescent="0.25"/>
  <cols>
    <col min="1" max="1" width="78.85546875" customWidth="1"/>
    <col min="2" max="3" width="54.28515625" customWidth="1"/>
    <col min="4" max="4" width="10.140625" customWidth="1"/>
    <col min="5" max="5" width="49.28515625" style="76" customWidth="1"/>
    <col min="6" max="6" width="110.140625" bestFit="1" customWidth="1"/>
  </cols>
  <sheetData>
    <row r="1" spans="1:6" s="10" customFormat="1" ht="39.75" customHeight="1" thickBot="1" x14ac:dyDescent="0.3">
      <c r="A1" s="110" t="s">
        <v>39</v>
      </c>
      <c r="B1" s="111"/>
      <c r="C1" s="111"/>
      <c r="D1" s="111"/>
      <c r="E1" s="112"/>
    </row>
    <row r="2" spans="1:6" ht="15.75" thickBot="1" x14ac:dyDescent="0.3">
      <c r="A2" s="7" t="s">
        <v>38</v>
      </c>
      <c r="B2" s="3" t="s">
        <v>0</v>
      </c>
      <c r="C2" s="2"/>
      <c r="D2" s="2"/>
      <c r="E2" s="56"/>
    </row>
    <row r="3" spans="1:6" ht="15.75" thickBot="1" x14ac:dyDescent="0.3">
      <c r="A3" s="8" t="s">
        <v>1</v>
      </c>
      <c r="B3" s="1" t="s">
        <v>0</v>
      </c>
      <c r="C3" s="2"/>
      <c r="D3" s="2"/>
      <c r="E3" s="56"/>
    </row>
    <row r="4" spans="1:6" ht="15.75" thickBot="1" x14ac:dyDescent="0.3">
      <c r="A4" s="17"/>
      <c r="B4" s="18"/>
      <c r="C4" s="18"/>
      <c r="D4" s="18"/>
      <c r="E4" s="57"/>
    </row>
    <row r="5" spans="1:6" ht="15.75" thickBot="1" x14ac:dyDescent="0.3">
      <c r="A5" s="125" t="s">
        <v>15</v>
      </c>
      <c r="B5" s="126"/>
      <c r="C5" s="126"/>
      <c r="D5" s="126"/>
      <c r="E5" s="47">
        <f>IF(SUM(E10,E15)&lt;20000,0,IF(SUM(E10,E15)&lt;=60000,SUM(E10,E15),60000))</f>
        <v>0</v>
      </c>
      <c r="F5" t="s">
        <v>43</v>
      </c>
    </row>
    <row r="6" spans="1:6" x14ac:dyDescent="0.25">
      <c r="A6" s="19" t="s">
        <v>13</v>
      </c>
      <c r="B6" s="108" t="s">
        <v>3</v>
      </c>
      <c r="C6" s="109"/>
      <c r="D6" s="20"/>
      <c r="E6" s="58" t="s">
        <v>21</v>
      </c>
    </row>
    <row r="7" spans="1:6" x14ac:dyDescent="0.25">
      <c r="A7" s="79" t="s">
        <v>11</v>
      </c>
      <c r="B7" s="80"/>
      <c r="C7" s="80"/>
      <c r="D7" s="81"/>
      <c r="E7" s="90"/>
    </row>
    <row r="8" spans="1:6" x14ac:dyDescent="0.25">
      <c r="A8" s="82"/>
      <c r="B8" s="83"/>
      <c r="C8" s="83"/>
      <c r="D8" s="84"/>
      <c r="E8" s="91"/>
    </row>
    <row r="9" spans="1:6" ht="15.75" thickBot="1" x14ac:dyDescent="0.3">
      <c r="A9" s="85"/>
      <c r="B9" s="86"/>
      <c r="C9" s="86"/>
      <c r="D9" s="87"/>
      <c r="E9" s="92"/>
    </row>
    <row r="10" spans="1:6" ht="15.75" thickTop="1" x14ac:dyDescent="0.25">
      <c r="A10" s="105" t="s">
        <v>9</v>
      </c>
      <c r="B10" s="106"/>
      <c r="C10" s="106"/>
      <c r="D10" s="107"/>
      <c r="E10" s="59">
        <f>SUM(E7:E9)</f>
        <v>0</v>
      </c>
      <c r="F10" t="s">
        <v>19</v>
      </c>
    </row>
    <row r="11" spans="1:6" x14ac:dyDescent="0.25">
      <c r="A11" s="79" t="s">
        <v>12</v>
      </c>
      <c r="B11" s="80"/>
      <c r="C11" s="80"/>
      <c r="D11" s="81"/>
      <c r="E11" s="90"/>
    </row>
    <row r="12" spans="1:6" x14ac:dyDescent="0.25">
      <c r="A12" s="82"/>
      <c r="B12" s="83"/>
      <c r="C12" s="83"/>
      <c r="D12" s="84"/>
      <c r="E12" s="91"/>
    </row>
    <row r="13" spans="1:6" x14ac:dyDescent="0.25">
      <c r="A13" s="82"/>
      <c r="B13" s="83"/>
      <c r="C13" s="83"/>
      <c r="D13" s="84"/>
      <c r="E13" s="91"/>
    </row>
    <row r="14" spans="1:6" ht="15.75" thickBot="1" x14ac:dyDescent="0.3">
      <c r="A14" s="85"/>
      <c r="B14" s="86"/>
      <c r="C14" s="86"/>
      <c r="D14" s="87"/>
      <c r="E14" s="92"/>
    </row>
    <row r="15" spans="1:6" ht="16.5" thickTop="1" thickBot="1" x14ac:dyDescent="0.3">
      <c r="A15" s="122" t="s">
        <v>10</v>
      </c>
      <c r="B15" s="123"/>
      <c r="C15" s="123"/>
      <c r="D15" s="124"/>
      <c r="E15" s="60">
        <f>SUM(E11:E14)</f>
        <v>0</v>
      </c>
      <c r="F15" t="s">
        <v>19</v>
      </c>
    </row>
    <row r="16" spans="1:6" ht="15.75" thickBot="1" x14ac:dyDescent="0.3">
      <c r="A16" s="4"/>
      <c r="B16" s="4"/>
      <c r="C16" s="4"/>
      <c r="D16" s="5"/>
      <c r="E16" s="61"/>
    </row>
    <row r="17" spans="1:6" ht="15.75" thickBot="1" x14ac:dyDescent="0.3">
      <c r="A17" s="113" t="s">
        <v>26</v>
      </c>
      <c r="B17" s="114"/>
      <c r="C17" s="114"/>
      <c r="D17" s="115"/>
      <c r="E17" s="48">
        <f>IF(SUM(E10,E15)&lt;20000,0,IF(SUM(E10,E15)&lt;=60000,SUM(E10,E15),60000))</f>
        <v>0</v>
      </c>
      <c r="F17" t="s">
        <v>44</v>
      </c>
    </row>
    <row r="18" spans="1:6" ht="16.5" thickTop="1" thickBot="1" x14ac:dyDescent="0.3">
      <c r="A18" s="127" t="s">
        <v>42</v>
      </c>
      <c r="B18" s="128"/>
      <c r="C18" s="128"/>
      <c r="D18" s="129"/>
      <c r="E18" s="48">
        <f>SUM(E17,-E19)</f>
        <v>0</v>
      </c>
      <c r="F18" t="s">
        <v>31</v>
      </c>
    </row>
    <row r="19" spans="1:6" ht="16.5" thickTop="1" thickBot="1" x14ac:dyDescent="0.3">
      <c r="A19" s="116" t="s">
        <v>16</v>
      </c>
      <c r="B19" s="117"/>
      <c r="C19" s="117"/>
      <c r="D19" s="118"/>
      <c r="E19" s="49">
        <f>IF(PRODUCT(E49,0.5)&lt;10000,0,IF(PRODUCT(E49,0.5)&lt;=30000,E49*0.5,30000))</f>
        <v>0</v>
      </c>
      <c r="F19" t="s">
        <v>30</v>
      </c>
    </row>
    <row r="20" spans="1:6" ht="15.75" thickBot="1" x14ac:dyDescent="0.3">
      <c r="A20" s="11"/>
      <c r="B20" s="11"/>
      <c r="C20" s="11"/>
      <c r="D20" s="11"/>
      <c r="E20" s="12"/>
      <c r="F20" s="10"/>
    </row>
    <row r="21" spans="1:6" s="15" customFormat="1" ht="33" customHeight="1" thickBot="1" x14ac:dyDescent="0.3">
      <c r="A21" s="93" t="s">
        <v>40</v>
      </c>
      <c r="B21" s="94"/>
      <c r="C21" s="94"/>
      <c r="D21" s="46" t="s">
        <v>27</v>
      </c>
      <c r="E21" s="62">
        <f>SUM(E26,E31)</f>
        <v>0</v>
      </c>
      <c r="F21" s="16" t="s">
        <v>33</v>
      </c>
    </row>
    <row r="22" spans="1:6" ht="15.75" thickTop="1" x14ac:dyDescent="0.25">
      <c r="A22" s="26" t="s">
        <v>28</v>
      </c>
      <c r="B22" s="95" t="s">
        <v>3</v>
      </c>
      <c r="C22" s="95"/>
      <c r="D22" s="27"/>
      <c r="E22" s="58" t="s">
        <v>21</v>
      </c>
      <c r="F22" s="10"/>
    </row>
    <row r="23" spans="1:6" ht="15" customHeight="1" x14ac:dyDescent="0.25">
      <c r="A23" s="102"/>
      <c r="B23" s="77"/>
      <c r="C23" s="77"/>
      <c r="D23" s="21"/>
      <c r="E23" s="43"/>
      <c r="F23" s="10"/>
    </row>
    <row r="24" spans="1:6" x14ac:dyDescent="0.25">
      <c r="A24" s="103"/>
      <c r="B24" s="77"/>
      <c r="C24" s="77"/>
      <c r="D24" s="22"/>
      <c r="E24" s="44"/>
      <c r="F24" s="10"/>
    </row>
    <row r="25" spans="1:6" ht="15.75" thickBot="1" x14ac:dyDescent="0.3">
      <c r="A25" s="104"/>
      <c r="B25" s="78"/>
      <c r="C25" s="78"/>
      <c r="D25" s="28"/>
      <c r="E25" s="63"/>
      <c r="F25" s="10"/>
    </row>
    <row r="26" spans="1:6" ht="16.5" thickTop="1" thickBot="1" x14ac:dyDescent="0.3">
      <c r="A26" s="29"/>
      <c r="B26" s="30"/>
      <c r="C26" s="30"/>
      <c r="D26" s="31" t="s">
        <v>32</v>
      </c>
      <c r="E26" s="64">
        <f>IF(AND(SUM(E23:E25)&lt;&gt;E10,SUM(E23:E25)&lt;&gt;0),"Valore diverso dal valore in cella E10. Verificare",SUM(E23:E25))</f>
        <v>0</v>
      </c>
      <c r="F26" t="s">
        <v>19</v>
      </c>
    </row>
    <row r="27" spans="1:6" ht="15.75" thickTop="1" x14ac:dyDescent="0.25">
      <c r="A27" s="32" t="s">
        <v>29</v>
      </c>
      <c r="B27" s="95" t="s">
        <v>3</v>
      </c>
      <c r="C27" s="95"/>
      <c r="D27" s="27"/>
      <c r="E27" s="65" t="s">
        <v>21</v>
      </c>
      <c r="F27" s="10"/>
    </row>
    <row r="28" spans="1:6" ht="15" customHeight="1" x14ac:dyDescent="0.25">
      <c r="A28" s="132"/>
      <c r="B28" s="77"/>
      <c r="C28" s="77"/>
      <c r="D28" s="24"/>
      <c r="E28" s="43"/>
      <c r="F28" s="10"/>
    </row>
    <row r="29" spans="1:6" x14ac:dyDescent="0.25">
      <c r="A29" s="132"/>
      <c r="B29" s="77"/>
      <c r="C29" s="77"/>
      <c r="D29" s="33"/>
      <c r="E29" s="44"/>
      <c r="F29" s="10"/>
    </row>
    <row r="30" spans="1:6" ht="15.75" thickBot="1" x14ac:dyDescent="0.3">
      <c r="A30" s="133"/>
      <c r="B30" s="78"/>
      <c r="C30" s="78"/>
      <c r="D30" s="34"/>
      <c r="E30" s="45"/>
      <c r="F30" s="10"/>
    </row>
    <row r="31" spans="1:6" ht="16.5" thickTop="1" thickBot="1" x14ac:dyDescent="0.3">
      <c r="A31" s="35"/>
      <c r="B31" s="36"/>
      <c r="C31" s="36"/>
      <c r="D31" s="37" t="s">
        <v>32</v>
      </c>
      <c r="E31" s="25">
        <f>SUM(E27:E30)</f>
        <v>0</v>
      </c>
      <c r="F31" t="s">
        <v>19</v>
      </c>
    </row>
    <row r="32" spans="1:6" ht="15.75" thickBot="1" x14ac:dyDescent="0.3">
      <c r="A32" s="4"/>
      <c r="B32" s="4"/>
      <c r="C32" s="4"/>
      <c r="D32" s="5"/>
      <c r="E32" s="61"/>
    </row>
    <row r="33" spans="1:6" s="15" customFormat="1" ht="33.75" customHeight="1" thickBot="1" x14ac:dyDescent="0.3">
      <c r="A33" s="93" t="s">
        <v>41</v>
      </c>
      <c r="B33" s="130"/>
      <c r="C33" s="131"/>
      <c r="D33" s="46" t="s">
        <v>18</v>
      </c>
      <c r="E33" s="66">
        <f>IF(PRODUCT(E17,0.5)&lt;10000,0,IF(PRODUCT(E17,0.5)&lt;=30000,E17*0.5,30000))</f>
        <v>0</v>
      </c>
      <c r="F33" s="14" t="s">
        <v>37</v>
      </c>
    </row>
    <row r="34" spans="1:6" ht="15.75" thickTop="1" x14ac:dyDescent="0.25">
      <c r="A34" s="38" t="s">
        <v>2</v>
      </c>
      <c r="B34" s="88" t="s">
        <v>3</v>
      </c>
      <c r="C34" s="89"/>
      <c r="D34" s="20"/>
      <c r="E34" s="58" t="s">
        <v>21</v>
      </c>
    </row>
    <row r="35" spans="1:6" x14ac:dyDescent="0.25">
      <c r="A35" s="102" t="s">
        <v>4</v>
      </c>
      <c r="B35" s="77"/>
      <c r="C35" s="77"/>
      <c r="D35" s="21"/>
      <c r="E35" s="43"/>
    </row>
    <row r="36" spans="1:6" x14ac:dyDescent="0.25">
      <c r="A36" s="103"/>
      <c r="B36" s="77"/>
      <c r="C36" s="77"/>
      <c r="D36" s="22"/>
      <c r="E36" s="44"/>
    </row>
    <row r="37" spans="1:6" ht="15.75" thickBot="1" x14ac:dyDescent="0.3">
      <c r="A37" s="104"/>
      <c r="B37" s="78"/>
      <c r="C37" s="78"/>
      <c r="D37" s="28"/>
      <c r="E37" s="63"/>
    </row>
    <row r="38" spans="1:6" ht="15.75" thickTop="1" x14ac:dyDescent="0.25">
      <c r="A38" s="105" t="s">
        <v>5</v>
      </c>
      <c r="B38" s="106"/>
      <c r="C38" s="106"/>
      <c r="D38" s="107"/>
      <c r="E38" s="67">
        <f>SUM(E35:E37)</f>
        <v>0</v>
      </c>
      <c r="F38" t="s">
        <v>19</v>
      </c>
    </row>
    <row r="39" spans="1:6" x14ac:dyDescent="0.25">
      <c r="A39" s="102" t="s">
        <v>17</v>
      </c>
      <c r="B39" s="77"/>
      <c r="C39" s="77"/>
      <c r="D39" s="21"/>
      <c r="E39" s="43"/>
    </row>
    <row r="40" spans="1:6" x14ac:dyDescent="0.25">
      <c r="A40" s="103"/>
      <c r="B40" s="77"/>
      <c r="C40" s="77"/>
      <c r="D40" s="22"/>
      <c r="E40" s="44"/>
    </row>
    <row r="41" spans="1:6" ht="15.75" thickBot="1" x14ac:dyDescent="0.3">
      <c r="A41" s="104"/>
      <c r="B41" s="78"/>
      <c r="C41" s="78"/>
      <c r="D41" s="23"/>
      <c r="E41" s="45"/>
    </row>
    <row r="42" spans="1:6" ht="15.75" thickTop="1" x14ac:dyDescent="0.25">
      <c r="A42" s="105" t="s">
        <v>6</v>
      </c>
      <c r="B42" s="106"/>
      <c r="C42" s="106"/>
      <c r="D42" s="107"/>
      <c r="E42" s="67">
        <f>SUM(E39:E41)</f>
        <v>0</v>
      </c>
      <c r="F42" t="s">
        <v>19</v>
      </c>
    </row>
    <row r="43" spans="1:6" x14ac:dyDescent="0.25">
      <c r="A43" s="102" t="s">
        <v>7</v>
      </c>
      <c r="B43" s="77"/>
      <c r="C43" s="77"/>
      <c r="D43" s="21"/>
      <c r="E43" s="43"/>
    </row>
    <row r="44" spans="1:6" x14ac:dyDescent="0.25">
      <c r="A44" s="103"/>
      <c r="B44" s="77"/>
      <c r="C44" s="77"/>
      <c r="D44" s="21"/>
      <c r="E44" s="43"/>
    </row>
    <row r="45" spans="1:6" ht="15.75" thickBot="1" x14ac:dyDescent="0.3">
      <c r="A45" s="104"/>
      <c r="B45" s="78"/>
      <c r="C45" s="78"/>
      <c r="D45" s="23"/>
      <c r="E45" s="45"/>
    </row>
    <row r="46" spans="1:6" ht="16.5" thickTop="1" thickBot="1" x14ac:dyDescent="0.3">
      <c r="A46" s="122" t="s">
        <v>8</v>
      </c>
      <c r="B46" s="123"/>
      <c r="C46" s="123"/>
      <c r="D46" s="124"/>
      <c r="E46" s="68">
        <f>SUM(E43:E45)</f>
        <v>0</v>
      </c>
      <c r="F46" t="s">
        <v>19</v>
      </c>
    </row>
    <row r="47" spans="1:6" ht="15.75" thickBot="1" x14ac:dyDescent="0.3">
      <c r="A47" s="119" t="s">
        <v>14</v>
      </c>
      <c r="B47" s="120"/>
      <c r="C47" s="120"/>
      <c r="D47" s="121"/>
      <c r="E47" s="69">
        <f>SUM(E38,E42,E46)</f>
        <v>0</v>
      </c>
      <c r="F47" t="s">
        <v>36</v>
      </c>
    </row>
    <row r="48" spans="1:6" ht="15.75" thickBot="1" x14ac:dyDescent="0.3">
      <c r="A48" s="39"/>
      <c r="B48" s="40"/>
      <c r="C48" s="40"/>
      <c r="D48" s="40"/>
      <c r="E48" s="70"/>
    </row>
    <row r="49" spans="1:13" ht="15.75" thickBot="1" x14ac:dyDescent="0.3">
      <c r="A49" s="50"/>
      <c r="B49" s="99" t="s">
        <v>22</v>
      </c>
      <c r="C49" s="99"/>
      <c r="D49" s="101"/>
      <c r="E49" s="71">
        <f>E17</f>
        <v>0</v>
      </c>
      <c r="F49" s="13" t="s">
        <v>45</v>
      </c>
    </row>
    <row r="50" spans="1:13" ht="15.75" customHeight="1" thickBot="1" x14ac:dyDescent="0.3">
      <c r="A50" s="51"/>
      <c r="B50" s="99" t="s">
        <v>23</v>
      </c>
      <c r="C50" s="99"/>
      <c r="D50" s="100"/>
      <c r="E50" s="72">
        <f>SUM(E49,-E53)</f>
        <v>0</v>
      </c>
      <c r="F50" t="s">
        <v>34</v>
      </c>
    </row>
    <row r="51" spans="1:13" ht="15.75" thickBot="1" x14ac:dyDescent="0.3">
      <c r="A51" s="51"/>
      <c r="B51" s="99" t="s">
        <v>25</v>
      </c>
      <c r="C51" s="99"/>
      <c r="D51" s="100"/>
      <c r="E51" s="49">
        <f>IF(PRODUCT(E49,0.5)&lt;10000,0,IF(PRODUCT(E49,0.5)&lt;=30000,E49*0.5,30000))</f>
        <v>0</v>
      </c>
      <c r="F51" t="s">
        <v>35</v>
      </c>
    </row>
    <row r="52" spans="1:13" s="9" customFormat="1" ht="9" customHeight="1" thickBot="1" x14ac:dyDescent="0.3">
      <c r="A52" s="52"/>
      <c r="B52" s="53"/>
      <c r="C52" s="54"/>
      <c r="D52" s="55"/>
      <c r="E52" s="73"/>
      <c r="F52" s="10"/>
      <c r="G52" s="10"/>
      <c r="H52" s="10"/>
      <c r="I52" s="10"/>
      <c r="J52" s="10"/>
      <c r="K52" s="10"/>
      <c r="L52" s="10"/>
      <c r="M52" s="10"/>
    </row>
    <row r="53" spans="1:13" ht="15.75" thickBot="1" x14ac:dyDescent="0.3">
      <c r="A53" s="51"/>
      <c r="B53" s="99" t="s">
        <v>24</v>
      </c>
      <c r="C53" s="99"/>
      <c r="D53" s="101"/>
      <c r="E53" s="49">
        <f>IF(E47&lt;=E51,E47,E51)</f>
        <v>0</v>
      </c>
      <c r="F53" s="6"/>
    </row>
    <row r="54" spans="1:13" ht="9" customHeight="1" thickBot="1" x14ac:dyDescent="0.3">
      <c r="A54" s="42"/>
      <c r="B54" s="41"/>
      <c r="C54" s="41"/>
      <c r="D54" s="41"/>
      <c r="E54" s="74"/>
    </row>
    <row r="55" spans="1:13" ht="15.75" thickBot="1" x14ac:dyDescent="0.3">
      <c r="A55" s="96" t="s">
        <v>20</v>
      </c>
      <c r="B55" s="97"/>
      <c r="C55" s="97"/>
      <c r="D55" s="97"/>
      <c r="E55" s="98"/>
    </row>
    <row r="56" spans="1:13" x14ac:dyDescent="0.25">
      <c r="A56" s="10"/>
      <c r="B56" s="10"/>
      <c r="C56" s="10"/>
      <c r="D56" s="10"/>
      <c r="E56" s="75"/>
    </row>
    <row r="57" spans="1:13" x14ac:dyDescent="0.25">
      <c r="A57" s="10"/>
      <c r="B57" s="10"/>
      <c r="C57" s="10"/>
      <c r="D57" s="10"/>
      <c r="E57" s="75"/>
    </row>
    <row r="58" spans="1:13" x14ac:dyDescent="0.25">
      <c r="A58" s="10"/>
      <c r="B58" s="10"/>
      <c r="C58" s="10"/>
      <c r="D58" s="10"/>
      <c r="E58" s="75"/>
    </row>
  </sheetData>
  <sheetProtection algorithmName="SHA-512" hashValue="iRTXcjrNFVhB15+exeamrE7+9NVxOOs16mmyH++Ut6QhrzYrep/NRmaZ6oqpI74VYb6Vhh5wC13LEe0r2XgdNw==" saltValue="O1H9cHoHPC1DK/VrS/9/1Q==" spinCount="100000" sheet="1" objects="1" scenarios="1" insertRows="0"/>
  <mergeCells count="46">
    <mergeCell ref="B6:C6"/>
    <mergeCell ref="A1:E1"/>
    <mergeCell ref="B49:D49"/>
    <mergeCell ref="A17:D17"/>
    <mergeCell ref="A19:D19"/>
    <mergeCell ref="A47:D47"/>
    <mergeCell ref="A10:D10"/>
    <mergeCell ref="A15:D15"/>
    <mergeCell ref="A46:D46"/>
    <mergeCell ref="A35:A37"/>
    <mergeCell ref="A38:D38"/>
    <mergeCell ref="A5:D5"/>
    <mergeCell ref="A18:D18"/>
    <mergeCell ref="A33:C33"/>
    <mergeCell ref="A23:A25"/>
    <mergeCell ref="A28:A30"/>
    <mergeCell ref="A55:E55"/>
    <mergeCell ref="B50:D50"/>
    <mergeCell ref="B51:D51"/>
    <mergeCell ref="B53:D53"/>
    <mergeCell ref="A39:A41"/>
    <mergeCell ref="A42:D42"/>
    <mergeCell ref="A43:A45"/>
    <mergeCell ref="B41:C41"/>
    <mergeCell ref="B43:C43"/>
    <mergeCell ref="B44:C44"/>
    <mergeCell ref="B45:C45"/>
    <mergeCell ref="B40:C40"/>
    <mergeCell ref="E7:E9"/>
    <mergeCell ref="A11:D14"/>
    <mergeCell ref="E11:E14"/>
    <mergeCell ref="B28:C28"/>
    <mergeCell ref="A21:C21"/>
    <mergeCell ref="B22:C22"/>
    <mergeCell ref="B23:C23"/>
    <mergeCell ref="B24:C24"/>
    <mergeCell ref="B25:C25"/>
    <mergeCell ref="B27:C27"/>
    <mergeCell ref="B35:C35"/>
    <mergeCell ref="B36:C36"/>
    <mergeCell ref="B37:C37"/>
    <mergeCell ref="B39:C39"/>
    <mergeCell ref="A7:D9"/>
    <mergeCell ref="B29:C29"/>
    <mergeCell ref="B30:C30"/>
    <mergeCell ref="B34:C34"/>
  </mergeCells>
  <conditionalFormatting sqref="E49:E50">
    <cfRule type="cellIs" dxfId="5" priority="7" operator="equal">
      <formula>"L'importo totale non raggiunge l'investimento minimo"</formula>
    </cfRule>
  </conditionalFormatting>
  <conditionalFormatting sqref="E5">
    <cfRule type="expression" dxfId="4" priority="5">
      <formula>OR(AND(SUM(E10,E15)&lt;20000,SUM(E10,E15)&lt;&gt;0))</formula>
    </cfRule>
  </conditionalFormatting>
  <conditionalFormatting sqref="E17">
    <cfRule type="expression" dxfId="3" priority="4">
      <formula>OR(AND(SUM(E10,E15)&lt;20000,SUM(E10,E15)&lt;&gt;0))</formula>
    </cfRule>
  </conditionalFormatting>
  <conditionalFormatting sqref="E53">
    <cfRule type="expression" dxfId="2" priority="3">
      <formula>(AND(E47&lt;10000,E47&lt;&gt;0))</formula>
    </cfRule>
  </conditionalFormatting>
  <conditionalFormatting sqref="E26">
    <cfRule type="expression" dxfId="1" priority="2">
      <formula>AND(SUM(E23:E25)&lt;&gt;E10,SUM(E23:E25)&lt;&gt;0)</formula>
    </cfRule>
  </conditionalFormatting>
  <conditionalFormatting sqref="E47">
    <cfRule type="expression" dxfId="0" priority="1">
      <formula>AND(SUM(E38,E42,E46)&lt;&gt;E15,SUM(E38,E42,E46)&lt;&gt;0)</formula>
    </cfRule>
  </conditionalFormatting>
  <dataValidations count="6">
    <dataValidation type="decimal" operator="greaterThan" allowBlank="1" showInputMessage="1" showErrorMessage="1" sqref="E52">
      <formula1>0</formula1>
    </dataValidation>
    <dataValidation operator="greaterThanOrEqual" allowBlank="1" showInputMessage="1" showErrorMessage="1" sqref="E49:E50"/>
    <dataValidation type="decimal" operator="greaterThanOrEqual" allowBlank="1" showInputMessage="1" showErrorMessage="1" sqref="E15:E16 E28:E33 E48 E7 E10:E11 E35:E46 E23:E25">
      <formula1>0</formula1>
    </dataValidation>
    <dataValidation allowBlank="1" showInputMessage="1" showErrorMessage="1" promptTitle="ATTENZIONE" prompt="Il contributo non può essere minore di 10000 € o maggiore di 30000 €. Se compare una cella rossa o compare 0,00 € controlla che siano presenti dei valori nel dettaglio spese in conto capitale ammissibili a finanziamento" sqref="E53"/>
    <dataValidation type="decimal" operator="greaterThanOrEqual" allowBlank="1" showInputMessage="1" showErrorMessage="1" promptTitle="ATTENZIONE" prompt="Verifica che il valore in questa cella corrisponda al valore in cella E15" sqref="E47">
      <formula1>0</formula1>
    </dataValidation>
    <dataValidation type="decimal" operator="greaterThanOrEqual" allowBlank="1" showInputMessage="1" showErrorMessage="1" promptTitle="ATTENZIONE" prompt="Verifica che il valore in questa cella corrisponda al valore in cella E10" sqref="E26">
      <formula1>0</formula1>
    </dataValidation>
  </dataValidations>
  <pageMargins left="0.7" right="0.7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Piano Soggetto aggregatore</vt:lpstr>
      <vt:lpstr>'Piano Soggetto aggregatore'!Area_stampa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Iris Eforti</cp:lastModifiedBy>
  <cp:lastPrinted>2019-07-03T11:47:28Z</cp:lastPrinted>
  <dcterms:created xsi:type="dcterms:W3CDTF">2019-06-30T08:36:32Z</dcterms:created>
  <dcterms:modified xsi:type="dcterms:W3CDTF">2019-07-05T06:59:24Z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23430ae3-ce4e-41e0-8e09-0858847bcb68</vt:lpwstr>
  </property>
</Properties>
</file>