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9E53DEEC-509F-B54C-919C-4F337052307A}" xr6:coauthVersionLast="47" xr6:coauthVersionMax="47" xr10:uidLastSave="{00000000-0000-0000-0000-000000000000}"/>
  <bookViews>
    <workbookView xWindow="10480" yWindow="2100" windowWidth="33280" windowHeight="15840" xr2:uid="{726586FF-1304-A94C-A49A-A2A4BDCBC215}"/>
  </bookViews>
  <sheets>
    <sheet name="REFERENTI" sheetId="7" r:id="rId1"/>
    <sheet name="1. - CONTESTO E STRUTTURA" sheetId="8" r:id="rId2"/>
    <sheet name="2.A - FUNZIONI CONFERITE DA " sheetId="9" r:id="rId3"/>
    <sheet name="2.B - FUNZIONI IN GA" sheetId="2" r:id="rId4"/>
    <sheet name="2.C - FUNZIONI PROPRIE" sheetId="10" r:id="rId5"/>
    <sheet name="2.D - BANDI E IN. STRAORDINARIE" sheetId="6" r:id="rId6"/>
    <sheet name="3. INDICATORI DI BILANCIO" sheetId="5" r:id="rId7"/>
  </sheets>
  <definedNames>
    <definedName name="_xlnm.Print_Area" localSheetId="1">'1. - CONTESTO E STRUTTURA'!$A$1:$J$88</definedName>
    <definedName name="_xlnm.Print_Area" localSheetId="2">'2.A - FUNZIONI CONFERITE DA '!$A$1:$I$92</definedName>
    <definedName name="_xlnm.Print_Area" localSheetId="3">'2.B - FUNZIONI IN GA'!$A$1:$C$33</definedName>
    <definedName name="_xlnm.Print_Area" localSheetId="4">'2.C - FUNZIONI PROPRIE'!$A$1:$E$22</definedName>
    <definedName name="_xlnm.Print_Area" localSheetId="5">'2.D - BANDI E IN. STRAORDINARIE'!$A$1:$E$22</definedName>
    <definedName name="_xlnm.Print_Area" localSheetId="6">'3. INDICATORI DI BILANCIO'!$A$1:$B$49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5" l="1"/>
  <c r="B11" i="5"/>
  <c r="B10" i="5"/>
  <c r="B8" i="5" l="1"/>
</calcChain>
</file>

<file path=xl/sharedStrings.xml><?xml version="1.0" encoding="utf-8"?>
<sst xmlns="http://schemas.openxmlformats.org/spreadsheetml/2006/main" count="615" uniqueCount="461">
  <si>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</si>
  <si>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</si>
  <si>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</si>
  <si>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</si>
  <si>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</si>
  <si>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</si>
  <si>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</si>
  <si>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</si>
  <si>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</si>
  <si>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</si>
  <si>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</si>
  <si>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</si>
  <si>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</si>
  <si>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</si>
  <si>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</si>
  <si>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</si>
  <si>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</si>
  <si>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</si>
  <si>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</si>
  <si>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</si>
  <si>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</si>
  <si>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</si>
  <si>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</si>
  <si>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</si>
  <si>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</si>
  <si>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</si>
  <si>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</si>
  <si>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</si>
  <si>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</si>
  <si>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</si>
  <si>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</si>
  <si>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</si>
  <si>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</si>
  <si>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</si>
  <si>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</si>
  <si>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</si>
  <si>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</si>
  <si>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</si>
  <si>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</si>
  <si>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</si>
  <si>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</si>
  <si>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</si>
  <si>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</si>
  <si>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</si>
  <si>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</si>
  <si>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</si>
  <si>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</si>
  <si>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</si>
  <si>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</si>
  <si>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</si>
  <si>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</si>
  <si>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</si>
  <si>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</si>
  <si>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</si>
  <si>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</si>
  <si>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</si>
  <si>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</si>
  <si>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</si>
  <si>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</si>
  <si>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</si>
  <si>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</si>
  <si>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</si>
  <si>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</si>
  <si>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</si>
  <si>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</si>
  <si>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</si>
  <si>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</si>
  <si>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</si>
  <si>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</si>
  <si>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</si>
  <si>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</si>
  <si>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</si>
  <si>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</si>
  <si>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</si>
  <si>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</si>
  <si>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</si>
  <si>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</si>
  <si>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</si>
  <si>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</si>
  <si>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</si>
  <si>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</si>
  <si>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</si>
  <si>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</si>
  <si>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</si>
  <si>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</si>
  <si>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</si>
  <si>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</si>
  <si>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</si>
  <si>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</si>
  <si>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</si>
  <si>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</si>
  <si>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</si>
  <si>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</si>
  <si>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</si>
  <si>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</si>
  <si>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</si>
  <si>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</si>
  <si>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</si>
  <si>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</si>
  <si>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</si>
  <si>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</si>
  <si>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</si>
  <si>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</si>
  <si>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</si>
  <si>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</si>
  <si>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</si>
  <si>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</si>
  <si>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</si>
  <si>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</si>
  <si>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</si>
  <si>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</si>
  <si>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</si>
  <si>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</si>
  <si>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</si>
  <si>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</si>
  <si>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</si>
  <si>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</si>
  <si>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</si>
  <si>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</si>
  <si>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</si>
  <si>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</si>
  <si>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</si>
  <si>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</si>
  <si>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</si>
  <si>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</si>
  <si>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</si>
  <si>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</si>
  <si>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</si>
  <si>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</si>
  <si>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</si>
  <si>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</si>
  <si>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</si>
  <si>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</si>
  <si>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</si>
  <si>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</si>
  <si>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</si>
  <si>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</si>
  <si>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</si>
  <si>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</si>
  <si>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</si>
  <si>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</si>
  <si>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</si>
  <si>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</si>
  <si>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</si>
  <si>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</si>
  <si>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</si>
  <si>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</si>
  <si>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</si>
  <si>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</si>
  <si>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</si>
  <si>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</si>
  <si>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Altro (da precisare)</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</si>
  <si>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</si>
  <si>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</si>
  <si>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</si>
  <si>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</si>
  <si>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</si>
  <si>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</si>
  <si>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</si>
  <si>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</si>
  <si>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</si>
  <si>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</si>
  <si>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</si>
  <si>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</si>
  <si>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Bandi legge regionale 9 / 2020</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</si>
  <si>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</si>
  <si>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</si>
  <si>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</si>
  <si>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</si>
  <si>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</si>
  <si>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</si>
  <si>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</si>
  <si>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</si>
  <si>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</si>
  <si>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</si>
  <si>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</si>
  <si>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</si>
  <si>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</si>
  <si>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</si>
  <si>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</si>
  <si>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</si>
  <si>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</si>
  <si>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</si>
  <si>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</si>
  <si>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</si>
  <si>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</si>
  <si>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</si>
  <si>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</si>
  <si>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</si>
  <si>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</si>
  <si>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</si>
  <si>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</si>
  <si>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</si>
  <si>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</si>
  <si>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</si>
  <si>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</si>
  <si>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</si>
  <si>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</si>
  <si>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</si>
  <si>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</si>
  <si>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</si>
  <si>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</si>
  <si>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</si>
  <si>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</si>
  <si>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</si>
  <si>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</si>
  <si>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</si>
  <si>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3 - INDICATORI DI BILANCIO</t>
  </si>
  <si>
    <t>ENTRATE RIFERITE ALL'ANNUALITA' OGGETTO DI MONITORAGGIO</t>
  </si>
  <si>
    <t>SPESE RIFERITE ALL'ANNUALITA' OGGETTO DI MONITORAGGIO</t>
  </si>
  <si>
    <t>SPESA CORRENTE PER FUNZIONE</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</si>
  <si>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</si>
  <si>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</si>
  <si>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</si>
  <si>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</si>
  <si>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</si>
  <si>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</si>
  <si>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</si>
  <si>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</si>
  <si>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</si>
  <si>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</si>
  <si>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</si>
  <si>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</si>
  <si>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</si>
  <si>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</si>
  <si>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</si>
  <si>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</si>
  <si>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</si>
  <si>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</si>
  <si>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</si>
  <si>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</si>
  <si>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</si>
  <si>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</si>
  <si>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</si>
  <si>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</si>
  <si>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Adrara San Martino</t>
  </si>
  <si>
    <t>Adrara San Rocco</t>
  </si>
  <si>
    <t>Berzo San Fermo</t>
  </si>
  <si>
    <t>Bianzano</t>
  </si>
  <si>
    <t>Borgo di Terzo</t>
  </si>
  <si>
    <t>Bossico</t>
  </si>
  <si>
    <t>Casazza</t>
  </si>
  <si>
    <t>Castro</t>
  </si>
  <si>
    <t>Cenate Sopra</t>
  </si>
  <si>
    <t>Costa Volpino</t>
  </si>
  <si>
    <t>Credaro</t>
  </si>
  <si>
    <t>Endine Gaiano</t>
  </si>
  <si>
    <t>Entratico</t>
  </si>
  <si>
    <t>Fonteno</t>
  </si>
  <si>
    <t>Foresto Sparso</t>
  </si>
  <si>
    <t>Gandosso</t>
  </si>
  <si>
    <t>Gaverina Terme</t>
  </si>
  <si>
    <t>Grone</t>
  </si>
  <si>
    <t>Lovere</t>
  </si>
  <si>
    <t>Luzzana</t>
  </si>
  <si>
    <t>Monasterolo del Castello</t>
  </si>
  <si>
    <t>Parzanica</t>
  </si>
  <si>
    <t>Pianico</t>
  </si>
  <si>
    <t>Predore</t>
  </si>
  <si>
    <t>Ranzanico</t>
  </si>
  <si>
    <t>Riva di Solto</t>
  </si>
  <si>
    <t>Rogno</t>
  </si>
  <si>
    <t>Sarnico</t>
  </si>
  <si>
    <t>Solto Collina</t>
  </si>
  <si>
    <t>Sovere</t>
  </si>
  <si>
    <t>Spinone al Lago</t>
  </si>
  <si>
    <t>Tavernola Bergamasca</t>
  </si>
  <si>
    <t>Trescore Balneario</t>
  </si>
  <si>
    <t>Viadanica</t>
  </si>
  <si>
    <t>Vigano San Martino</t>
  </si>
  <si>
    <t>Vigolo</t>
  </si>
  <si>
    <t>Villongo</t>
  </si>
  <si>
    <t>Zandobbio</t>
  </si>
  <si>
    <t>Popolazione residente 1/1/2023</t>
  </si>
  <si>
    <t>TOTALE</t>
  </si>
  <si>
    <t>7. COMUNITA' MONTANA DEI LAGHI BERGAMASCHI</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</si>
  <si>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</si>
  <si>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</si>
  <si>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t>
  </si>
  <si>
    <t>Per confronti e aggiornamenti tra le attività indicate nel 2019 e le attività svolte per i SERVIZI LEADER nel 2022 si invitano i referenti della CM ad esaminare il questionario allegato</t>
  </si>
  <si>
    <t>CONSUNTIVO ANNUALITA' 2022</t>
  </si>
  <si>
    <t>Denominazione</t>
  </si>
  <si>
    <t>COMUNITA’ MONTANA dei LAGHI BERGAMASCHI</t>
  </si>
  <si>
    <t>Sede (indirizzo)</t>
  </si>
  <si>
    <t>Via del Cantiere n. 4 - 24065 Lovere (Bg)</t>
  </si>
  <si>
    <t>nome/ cognome, ruolo e contatti telefonici/email</t>
  </si>
  <si>
    <t>Nome - Cognome</t>
  </si>
  <si>
    <t>Ruolo / Responsabile di:</t>
  </si>
  <si>
    <t>Tel.</t>
  </si>
  <si>
    <t>Email</t>
  </si>
  <si>
    <t>Adriana Bellini</t>
  </si>
  <si>
    <t>Presidente</t>
  </si>
  <si>
    <t>presidente@cmlaghi.bg.it</t>
  </si>
  <si>
    <t>Silvano Fusari</t>
  </si>
  <si>
    <t>silvano.fusari@cmlaghi.bg.it</t>
  </si>
  <si>
    <t>Elisabetta Elide Zenti</t>
  </si>
  <si>
    <t>Area contabile</t>
  </si>
  <si>
    <t>elisabetta.zenti@cmlaghi.bg.it</t>
  </si>
  <si>
    <t>Claudia Cominetti</t>
  </si>
  <si>
    <t>Area tecnica</t>
  </si>
  <si>
    <t>claudia.cominetti@cmlaghi.bg.it</t>
  </si>
  <si>
    <t>Francesca Bianchi</t>
  </si>
  <si>
    <t>Area sociale</t>
  </si>
  <si>
    <t>francesca.bianchi@cmlaghi.bg.it</t>
  </si>
  <si>
    <t>Area Agricoltura</t>
  </si>
  <si>
    <t>Referenti che hanno concorso alla compilazione*</t>
  </si>
  <si>
    <t>Segretario/Direttore</t>
  </si>
  <si>
    <t>Gabriele Bondioni</t>
  </si>
  <si>
    <t>gabriele.bondioni@cmlaghi.bg.it</t>
  </si>
  <si>
    <t>* Informazioni aggiornate al 31/12/2022</t>
  </si>
  <si>
    <t>Nel 2022 a seguito di un processo di razionalizzazione degli uffici e degli spazi delle sedi della Comunità Montana si è provveduto all'accentramento degli uffici presso la sede di Lovere e l'utilizzo di uno sportello di n. 16 ore settimanali di un dipendente presso la sede di Casazza (deliberazione Giunta Esecutiva n. 95 del 30-06-2022)</t>
  </si>
  <si>
    <t>CMAS SRL</t>
  </si>
  <si>
    <t>VAL CAVALLINA SERVIZI SRL</t>
  </si>
  <si>
    <t>SI</t>
  </si>
  <si>
    <t>NO</t>
  </si>
  <si>
    <t>ANNUALITA' 2022</t>
  </si>
  <si>
    <t>1 Servizi istituzionali, generali e di gestione</t>
  </si>
  <si>
    <t>2 Giustizia</t>
  </si>
  <si>
    <t>3 Ordine pubblico e sicurezza</t>
  </si>
  <si>
    <t>4 Istruzione e diritto allo studio</t>
  </si>
  <si>
    <t>5 Tutela e valorizzazione dei beni e attività culturali</t>
  </si>
  <si>
    <t>6 Politiche giovanili, sport e tempo libero</t>
  </si>
  <si>
    <t>7 Turismo</t>
  </si>
  <si>
    <t>8 Assetto del territorio ed edilizia abitativa</t>
  </si>
  <si>
    <t>9 Sviluppo sostenibile e tutela del territorio e dell'ambiente</t>
  </si>
  <si>
    <t>10 Trasporti e diritto alla mobilità</t>
  </si>
  <si>
    <t>11 Soccorso civile</t>
  </si>
  <si>
    <t>12 Diritti sociali, politiche sociali e famiglia</t>
  </si>
  <si>
    <t>13 Tutela della salute</t>
  </si>
  <si>
    <t>14 Sviluppo economico e competitività</t>
  </si>
  <si>
    <t>15 Politiche per il lavoro e la formazione professionale</t>
  </si>
  <si>
    <t>16 Agricoltura, politiche agroalimentari e pesca</t>
  </si>
  <si>
    <t>17 Energia e diversificazione delle fonti energetiche</t>
  </si>
  <si>
    <t>18 Relazioni con le altre autonomie territoriali e locali</t>
  </si>
  <si>
    <t>19 Relazioni internazionali</t>
  </si>
  <si>
    <t>20 Fondi e accantonamenti</t>
  </si>
  <si>
    <t>50 Debito pubblico</t>
  </si>
  <si>
    <t>Le operazioni di posa delle barriere paramassi si sono concluse il 17/06/2022 mentre i sondaggi si sono protratti fino all’esaurimento delle risorse destinate al noleggio della sonda.</t>
  </si>
  <si>
    <t xml:space="preserve">Le operazioni principali sono iniziate in data 10/05/2021 e terminate 11/06/2021; nell’arco del 2022 sono state utilizzate le economie scaturite dal Quadro Economico Finale provvedendo alla posa di ulteriori barriere paramassi e alla prosecuzione di sondaggi utili allo studio e alla mitigazione del movimento franoso. </t>
  </si>
  <si>
    <t>Con il Decreto della Direzione Generale Territorio e Protezione Civile n. 3969 del 24.03.2021, avente oggetto “Intervento urgente per la protezione della S.P. n. 78 dai crolli di roccia, in Comune di Tavernola Bergamasca, per ripristinare la percorrenza e ridurre l’isolamento del Comune di Parzanica (Bg)” la Comunità Montana è stata individuata quale ente attuatore delle opere di mitigazione del rischio frane per la tutela della pubblica incolumità, per un importo complessivo di € 250.000,00.</t>
  </si>
  <si>
    <t>Interventi nell'ambito della Convenzione per la gestione del Reticolo Idrico Principale o di Convenzione in cui agisce quale soggetto attuatore di specifici interventi. Nell'anno 2022 non è stato avviato alcun procedimento</t>
  </si>
  <si>
    <t>potenziamento e lo sviluppo delle aziende agricole ubicate nelle aree montane. Tali aiuti sono coerenti con le linee programmatiche e di indirizzo espresse dalla l.r. 25/2007 (Interventi regionali in favore della popolazione dei territori montani) e con le previsioni dell’art. 17 del Reg. (UE) n. 1305/2013 sul sostegno allo Sviluppo rurale da parte del FEASR. Gli interventi previsti dall’art. 24 della l.r. 31/2008 sostengono il mantenimento dell’agricoltura in montagna in quanto attività essenziale per la conservazione e la valorizzazione del territorio regionale.</t>
  </si>
  <si>
    <t>sono state finanziate n.17 domande da rispettive aziende agricole, per un impegno di spesa complessivo di 79.906,74 €. 
Le istruttorie, terminate nel 2023, hanno attestato una economia di spesa di 18.992,00 €</t>
  </si>
  <si>
    <t>L.R. n.9 del 4 maggio 2020 - “interventi per la ripresa economica” - Azione 3 Sistemazioni Idraulico-Forestali (SIF)</t>
  </si>
  <si>
    <t>il bando emenato non ha generato nessuna domanda sull'azione 3 di cui trattasi</t>
  </si>
  <si>
    <t>L.R. n.9 del 4 maggio 2020 - “interventi per la ripresa economica” - Azione 6 Manutenzione straordinaria strade agro-silvo-pastorali e Azione 7 Costruzione di strade agro-silvo-pastorali
Per incendi boschivi rif. Art. 45 sottostante</t>
  </si>
  <si>
    <t>sono state finanziate n.8 domande da rispettivi Enti Pubblici, per un impegno di spesa complessivo di 475.584,99 €. Sono in corso le relative istruttorie e definizione degli interventi</t>
  </si>
  <si>
    <t>Vedi art. 44 sottostante</t>
  </si>
  <si>
    <t xml:space="preserve">Opere di manutenzioni e messa in sicurezza delle strade VASP realizzate in economia tramite le procedure in amministrazione diretta attraverso la forza lavoro della squadra manutentiva di operai agricoli avventizi. Le opere sono co-finanziate per il 50% dai Comuni interessati. Attività di progettazione, Direzione dei Lavori, sopralluoghi, esecuzione lavori e rendicontazione ai Comuni co-finanziatori. </t>
  </si>
  <si>
    <t xml:space="preserve">6 Comuni interessati dalle opere di manutenzione e messa in sicurezza di VASP; N. 7 interventi di manutenzione straordinaria di VASP </t>
  </si>
  <si>
    <t>Istruttoria tecnico amministrativa delle istanze, sopralluoghi di verifica, richiesta attuazione interventi compensativi, aggiornamenti/rettifiche PIF a seguito delle trasformazioni, pareri conferenze dei servizi. Utilizzo delle risorse derivanti dal pagamento degli interventi compensativi per effettuare interventi sulla viabilità agro-silvo-pastorale</t>
  </si>
  <si>
    <t>37 autorizzazioni rilasciate - 15 pareri a Conferenze di Servizi</t>
  </si>
  <si>
    <t>Istruttoria tecnico amministrativa delle istanze, sopralluoghi di verifica, richiesta deposito cauzionale, pareri conferenze dei servizi, gestione delle comunicazioni di irrilevante impatto sulla stabilità idrogeologica dei suoli</t>
  </si>
  <si>
    <t>35 autorizzazioni rilasciate - 12 pareri a Conferenze di Servizi</t>
  </si>
  <si>
    <t>Attività di lotta attiva, Direzione delle operazioni di Spegnimento, gestione del Volontariato Organizzato, monitoraggio, verifica, formazione, informazione, addestramento, aggiornamento database cartografico incendi, supporto/sollecito ai Comuni per l'inserimento degli incendi nel Catasto Incendi, acquisto DPI, dotazioni, strumenti, attrezzature, veicoli per servizio AIB, gestione di contributi ordinari Regionali in conto capitale ed in parte corrente, rendicontazione a Regione Lombardia, gestione rete radio di proprietà, collaborazione con Regione Lombardia per aggiornamento Piano AIB</t>
  </si>
  <si>
    <t>24 incendi boschivi, partecipazione gemellaggio Reg. Lombardia - Calabria con 8 volontari, 1 attività addestrativa, partecipazione ad 1 corso di aggiornamento DOS, partecipazione a 2 corsi di formazione per capo-squadra, 467 giornate prestate dal Volontariato Organizzato</t>
  </si>
  <si>
    <t>Istruttoria istanze da parte di terzi e procedure di rettifica dei PIF</t>
  </si>
  <si>
    <t>1 procedura di rettifica</t>
  </si>
  <si>
    <t>D.g.r. 30 novembre 2022 - n. XI/7445 - Riclassificazione della viabilità agro-silvo-pastorale di cui all’art. 59 l.r. 31/2008 e procedure per l’aggiornamento dei piani della viabilità agro-silvo-pastorale a seguito della definizione di criteri minimi nazionali approvati con decreto ministeriale 28 ottobre 2021</t>
  </si>
  <si>
    <t>verifica dei dettami legislativi ed inoltro a tutti i Comuni appartenenti alla Comunità Montana dei Laghi Bergamaschi delle linee di condotta, ma ancora in fase di definizione per quanto attiene al documento di Regolamento</t>
  </si>
  <si>
    <t>Gestione dei verbali di accertamento e/o segnalazione provenienti dal Servizio di Vigilanza Ecologica e dai Comandi dei Carabinieri Forestale; notifica ai trasgressori; trasmissione attestazioni di pagamento agli organi sanzionatori diversi, trasferimento verbali di accertamento e/o segnalazione agli organi/Enti competenti; gestione dei ricorsi; ordinanze di ingiunzione di pagamento; messa a ruolo delle sanzioni insolute</t>
  </si>
  <si>
    <t>64 Sanzioni amministrative; 6 ordinanze di ingiunzione; 5 messe a ruolo; 1 archiviazione</t>
  </si>
  <si>
    <t>Incarico al Servizio di Vigilanza Ecologica</t>
  </si>
  <si>
    <t>Nessun verbale di accertamento</t>
  </si>
  <si>
    <t>Posa e rimozione barriere di salvataggio anfibi. Attività di salvataggio anfibi lungo le sponde dei Laghi di Endine, Gaiano ed Iseo. Organizzazione del servizio di Vigilanza Ecologica ad esso dedicato; servizio di informazione, prenotazione, organizzazione dei Volontari civili alle operazioni di salvataggio. Incarico al Servizio di Vigilanza Ecologica per la tutela della flora e della vegetazione spontanea</t>
  </si>
  <si>
    <t>4 località di Salvataggio anfibi; 60 gg di salvataggio; 500 interventi di salvataggio; circa 50.000 anfibi salvati/censiti. Nessuna sanzione irrogata su mancato rispetto delle norme di tutela di flora e vegetazione spontanea</t>
  </si>
  <si>
    <t>Vedi art. 47 comma 2 della L.r. 31/2008</t>
  </si>
  <si>
    <t>Istruttoria tecnico amministrativa delle istanze, sopralluoghi di verifica, gestione della Commissione per il Paesaggio, invio pareri alla Soprintendenza, pareri conferenze dei servizi, inserimento pratiche sull'applicativo regionale MAPEL</t>
  </si>
  <si>
    <t>21 provvedimenti autorizzativi; 15 pareri a Conferenze dei Servizi. Nessun accertamento di compatibilità paesaggistica</t>
  </si>
  <si>
    <t>Gestione del servizio di vigilanza; emissione dell'Ordine di servizio; rinnovo decreti presso la Prefettura di competenza; gestione verbali di accertamento, di segnalazione e di sequestro; gestione dei contributi ordinari regionali in conto capitale ed in parte corrente; rendicontazione a Regione Lombardia; fornitura dotazioni necessarie al servizio di vigilanza ecologica; gestione dei mezzi di servizio; organizzazione della giornata Regionale delle GEV. Gestione del servizio di accompagnamento e di vigilanza nel Sito di Interesse Comunitario Valle del Freddo; organizzazione delle attività di formazione presso gli istituti scolastici. Collaborazione di alcune GEV con il Corpo di Polizia Provicniale in materia di vigilanza ittico-venatoria ed attività di recupero della fauna selvatica</t>
  </si>
  <si>
    <t>31 Verbali di accertamento; 3 verbali di accertamento di competenza provinciale (convenzione), nessun verbale di sequestro, nessun verbale di segnalazione. 4873 ore di servizio effettuate; n. 21 GEV attive; n. 54 GEV totali.</t>
  </si>
  <si>
    <t>Incarico a professionista esterno per l'aggiornamento dei Piani dei Comuni rivieraschi a seguito del movimento franoso del Monte Saresano; partecipazione al bando di contributo regionale per l'aggiornamento e l'inserimento dei piani sul portale regionale PPC ONLINE dei comuni con popolazione inferiore ai 2,000 abitanti. Incarico a professionista esterno per l'aggiornamento dei piani. Supporto ai Comuni per le procedure di profilazione al sistema PPC ONLINE</t>
  </si>
  <si>
    <t>Avvio lavoro di aggiornamento dei piani comunali di protezione civile di 22 Comuni</t>
  </si>
  <si>
    <t>Convenzione Reticolo Idrico Principale: •	Intervento di manutenzione straordinaria e ripristino opere esistenti sul reticolo affluente del fiume Cherio. •	Realizzazione di briglia filtrante e area di laminazione sul torrente Uria in comune di Foresto Sparso e sopralzo difese spondali in sinistra idrografica torrente Uria in comune di Villongo.  •	Studio di indagine e progettazione di fattibilità degli interventi finalizzati alla risoluzione delle criticità idrauliche del torrente Zu in comune di Riva di Solto.  •	Interventi di mitigazione del rischio idraulico e idrogeologico nel bacino del terrente Borlezza.  •	Interventi di riduzione delle velocità delle piene sul torrente Uria in comune di Villongo. •	Realizzazione opere idrauliche sul tratto terminale della Valle di Zu in Comune di Riva di Solto.  •	Svaso della vasca di contenimento in Valle Terlera e interventi di consolidamento versante in frana in Comune di Riva di Solto</t>
  </si>
  <si>
    <t>n. 7 interventi</t>
  </si>
  <si>
    <t>Nel 2022 in attuazione alla convenzione per gli anni 2022-2023 con la Regione Lombardia, sono stati effettuati interventi sul Reticolo Idrico Principale (RIP) sia per lo studio che per la manutenzione straordinaria e ordinaria. Gli interventi diffusi sono stati effettuati nei Comuni di Costa Volpino, Tavernola Bergamasca e Adrara San Rocco, mentre per gli interventi in attuazione alla convenzione sono stati effettuati Intervento sul torrente Uria in Comune di Villongo e gli studi e indagini sui torrenti Zu in Comune di Riva di Solto e Borlezza in Comune di Sovere oltre a interventi sui torrenti Closale e Bragazzo, nei Comuni di Borgo di Terzo e Luzzana. Per il 2023 dovranno essere attuati ed identificati interventi per la manutenzione diffusa per il RIP e relativamente ai lavori sul reticolo principale si interverrà sul torrente Borlezza nei Comuni di Sovere e Pianico, sul torrente Zu in Comune di Riva di Solto, sul fiume Cherio in Comune di Casazza, oltre al torrente Closale in Comune di Borgo di Terzo.</t>
  </si>
  <si>
    <t>delibera di Giunta Regionale n. 7/19213 del 29.10.2004 relativa all’approvazione del piano della Riserva Naturale Valle del Freddo e PS.I.C.IT.2060010</t>
  </si>
  <si>
    <t>organizzazione delle visite guidate, nei mesi di maggio-giugno-luglio, tramite n.11 accompagnatori, per una spesa di complessivi 6.634,95 €
i visitatori sono stati 898</t>
  </si>
  <si>
    <t>art. 34 della L.R. 30 novembre 1983, n. 86, così come sostituito dall’art. 3, comma 58 della L.R. 5 gennaio 2000, n. 1, che prevede il riconoscimento, con Deliberazione della Giunta Provinciale, dell’ampliamento di Parchi Locali d’Interesse Sovracomunale (PLIS), su richiesta degli enti locali competenti per territorio</t>
  </si>
  <si>
    <t>sono attivi n.4 P.L.I.S.: Alto Sebino, Lago di Endine, Corno di Predore e Tavernola Bergamasca e Malmera, ad interessare complessivamente n.19 Comuni</t>
  </si>
  <si>
    <t>approvato Protocollo d’intesa tra l’Organismo Pagatore della Regione Lombardia e le Comunità Montane giusta Delibera della Comunità Montana di approvazione del presente Protocollo d’intesa, atto n.4 del 23-01-2023, e DGR regionale APPROVAZIONE DELLO SCHEMA DI PROTOCOLLO D’INTESA TRA L’ORGANISMO PAGATORE REGIONALE E LE COMUNITA’ MONTANE AI SENSI DELL’ALLEGATO I, PUNTO C – DELEGA, DEL REGOLAMENTO (UE) N. 907/2014 PER LA DELEGA DI ALCUNE FUNZIONI - (DI CONCERTO CON L'ASSESSORE ROLFI) n. XI/7585 del 15/12/2022</t>
  </si>
  <si>
    <t>ai sensi e per gli effetti degli accordi definiti mediante protocollo d'intesa di cui ai riferimenti normativi, nel 2022 si sono effettuati e formalizzati n.2 controlli</t>
  </si>
  <si>
    <t>art. 4</t>
  </si>
  <si>
    <t>valutazione ambientale dei piani</t>
  </si>
  <si>
    <t>Gestione del procedimento - PGT e loro  varianti e procedura VAS) per conto dei Comuni associati in forza di convenzioni stipulate per le funzioni urbanistica ed edilizia</t>
  </si>
  <si>
    <t>Comune di Viadanica: variante ATP via Rasetti; aggiornamento PGT; piano cimiteriale.                                                     Comune di Bossico: variante PGT</t>
  </si>
  <si>
    <t xml:space="preserve">art. 13 </t>
  </si>
  <si>
    <t>Approvazione degli atti costituenti il piano di governo del territorio</t>
  </si>
  <si>
    <t>art. 14</t>
  </si>
  <si>
    <t>Approvazione dei piani attuativi e loro varianti. Interventi sostitutivi</t>
  </si>
  <si>
    <t>LR 9/2020 - DGR n. XI/5333 04/10/2021 - DGR n. XI/5966 14/02/2022</t>
  </si>
  <si>
    <t>Interventi di tutela e risanamento acque lacustri</t>
  </si>
  <si>
    <t>Convenzione con RL per l'attuazione dell'intervento di sistemazione e miglioramento assetto fognario delle aree urbane di n. 4 Comuni perilacuali (Endine Gaiano, Monasterolo del Castello, Ranzanico, Spinone al Lago) ai fini della tutela e risanamento del lago di Endine</t>
  </si>
  <si>
    <t>Il movimento franoso sul versante del Monte Saresano, ha interessato principalmente i Comuni di Tavernola Bergamasca, Parzanica e Vigolo, ma per la possibile gravità dell’emergenza ha coinvolto tutti i Comuni del lago d’Iseo e anche quelli limitrofi. Durante l’emergenza nel 2021 sono state interrotte le attività di estrazione ed è stato evacuato lo stabilimento Italsacci, è stata chiusa la SP ex SS469 Sebina Occidentale, la SP78 e la strada comunale che da Tavernola Bergamasca conduce al Comune di Parzanica, determinando l’isolamento del comune stesso.</t>
  </si>
  <si>
    <t xml:space="preserve">La Comunità Montana dei Laghi Bergamaschi è intervenuta gestendo un intervento in somma urgenza per l’approntamento di una viabilità di emergenza funzionale alla rimozione della condizione di isolamento del Comune di Parzanica, ha inoltre attivato l’allestimento di strumentazioni, materiali ed attrezzature per monitoraggio geotecnico e reportistica specialistica per la verifica dei luoghi e l’elaborazione dei dati strumentali attuali e pregressi della strumentazione installata sul versante stesso. </t>
  </si>
  <si>
    <t>Sulla base dei dati provenienti dal sistema di monitoraggio installato, dalle prime stime dei volumi potenzialmente mobilizzabili e dalle modellazioni preliminari effettuate era stata stimata la possibile dinamica di scendimento della frana nel lago determinando la formazione di un eventuale onda anomala che vada ad interessare i comuni rivieraschi del lago d’Iseo.</t>
  </si>
  <si>
    <t>Tali prime ipotesi sulla dinamica del dissesto e sui possibili scenari conseguenti al collasso sono state confermate dal Dipartimento di Scienze della Terra dell’Università di Firenze, in qualità di Centro di competenza per le frane del Dipartimento della Protezione Civile Nazionale, come da verbale di sopralluogo effettuato in data 27/02/2021 e dalla Relazione di sopralluogo del 4/03/2021, la Comunità Montana Laghi Bergamaschi ha provveduto ad aggiornare ed adeguare il piano di emergenza dei comuni rivieraschi.</t>
  </si>
  <si>
    <t>1) Interventi di manutenzione VASP "Corna" comune di Castro 2) Interventi di manutenzione e messa in sicurezza VASP "Colle San Fermo" comune di Bossico                                                            3) Interventi di manutenzione e messa in sicurezza VASP "Strada dei Cavalli" comune di Bossico                                                 4) Interventi di manutenzione ordinaria e straordinaria Sentiero "Natura del Sebino" comuni di Solto Collina, Fonteno e Riva di Solto                                                                                              5) Interventi di manutenzione ordinaria e riqualificazione degli ecosistemi naturali e seminaturali presso la Riserva Naturale Valle del Freddo comune di Solto Collina                                          6) Interventi di manutenzione e messa in sicurezza VASP di Flaccanico località Valmarino Lovere                                                 7) Interventi di manutenzione e messa in sicurezza VASP "Arcifusso" comune di Costa Volpino                                                 8) Interventi di manutenzione e messa in sicurezza VASP località "Polanchio" comune di Sovere                                             9) Interventi di realizzazione platee e posa pali lungo la strada denominata "Torrezzo" comune di Fonteno</t>
  </si>
  <si>
    <t xml:space="preserve">Interventi di salvaguardia e ripopolamento anfibi nel territorio della Comunità Montana </t>
  </si>
  <si>
    <t>PNRR</t>
  </si>
  <si>
    <t>CONFERME: 1- SI / 2 - NO</t>
  </si>
  <si>
    <t>DESCRIZIONE DELLE VARIAZIONI INTERVENUTE NEL 2023</t>
  </si>
  <si>
    <t>ALLEGATI ESERCIZIO 2023</t>
  </si>
  <si>
    <t>1)</t>
  </si>
  <si>
    <t>2)</t>
  </si>
  <si>
    <t>3)</t>
  </si>
  <si>
    <t>4)</t>
  </si>
  <si>
    <t>….</t>
  </si>
  <si>
    <t>POPOLAZIONE 1/1/2024</t>
  </si>
  <si>
    <t>VARIAZIONI DI CONTESTO ED EVENTI DA SEGNALARE RELATIVI AL 2023</t>
  </si>
  <si>
    <t>STRUTTURA ORGANIZZATIVA. VARIAZIONI INTERVENUTE NEL 2023</t>
  </si>
  <si>
    <t>Riportare O ALLEGARE i quadri del  Conto annuale:</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</si>
  <si>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</si>
  <si>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</si>
  <si>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</si>
  <si>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</si>
  <si>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</si>
  <si>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</si>
  <si>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</si>
  <si>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</si>
  <si>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</si>
  <si>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</si>
  <si>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</si>
  <si>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</si>
  <si>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</si>
  <si>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</si>
  <si>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</si>
  <si>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</si>
  <si>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</si>
  <si>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</si>
  <si>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SPESA CORRENTE PER MISSIONE</t>
  </si>
  <si>
    <t>MISSIONE 1</t>
  </si>
  <si>
    <t>Servizi istituzionali, generali e di gestione</t>
  </si>
  <si>
    <t>MISSIONE 4</t>
  </si>
  <si>
    <t>Istruzione e diritto allo studio</t>
  </si>
  <si>
    <t>MISSIONE 5</t>
  </si>
  <si>
    <t>Tutela e valorizzazione dei beni e delle attività culturali</t>
  </si>
  <si>
    <t>MISSIONE 6</t>
  </si>
  <si>
    <t>Politiche giovanili, sport e tempo libero</t>
  </si>
  <si>
    <t>MISSIONE 7</t>
  </si>
  <si>
    <t>Turismo</t>
  </si>
  <si>
    <t>MISSIONE 8</t>
  </si>
  <si>
    <t>Assetto del territorio ed edilizia abitativa</t>
  </si>
  <si>
    <t>MISSIONE 9</t>
  </si>
  <si>
    <t>Sviluppo sostenibile e tutela del territorio e dell'ambiente</t>
  </si>
  <si>
    <t>MISSIONE 11</t>
  </si>
  <si>
    <t>Soccorso civile</t>
  </si>
  <si>
    <t>MISSIONE 12</t>
  </si>
  <si>
    <t>Diritti sociali, politiche sociali e famiglia</t>
  </si>
  <si>
    <t>MISSIONE 13</t>
  </si>
  <si>
    <t>Tutela della salute</t>
  </si>
  <si>
    <t>MISSIONE 14</t>
  </si>
  <si>
    <t>Sviluppo economico e competitività</t>
  </si>
  <si>
    <t>MISSIONE 15</t>
  </si>
  <si>
    <t>Politiche per il lavoro e la formazione professionale</t>
  </si>
  <si>
    <t>MISSIONE 16</t>
  </si>
  <si>
    <t>Agricoltura, politiche agroalimentari e pesca</t>
  </si>
  <si>
    <t>MISSIONE 17</t>
  </si>
  <si>
    <t>Energia e diversificazione delle fonti energetiche</t>
  </si>
  <si>
    <t>MISSIONE 10</t>
  </si>
  <si>
    <t>Trasporti e diritto alla mobilità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</si>
</sst>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6">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12"/>
      <color theme="1"/>
      <name val="Calibri"/>
      <family val="2"/>
      <scheme val="minor"/>
    </font>
    <font>
      <b/>
      <sz val="8"/>
      <color indexed="9"/>
      <name val="Verdana"/>
      <family val="2"/>
    </font>
    <font>
      <b/>
      <sz val="8"/>
      <name val="Verdana"/>
      <family val="2"/>
    </font>
    <font>
      <sz val="8"/>
      <name val="Verdana"/>
      <family val="2"/>
    </font>
    <font>
      <sz val="8"/>
      <name val="Arial"/>
      <family val="2"/>
    </font>
    <font>
      <b/>
      <sz val="20"/>
      <color theme="1"/>
      <name val="Calibri"/>
      <family val="2"/>
      <scheme val="minor"/>
    </font>
    <font>
      <u/>
      <sz val="12"/>
      <color theme="10"/>
      <name val="Calibri"/>
      <family val="2"/>
      <scheme val="minor"/>
    </font>
    <font>
      <sz val="8"/>
      <color theme="1"/>
      <name val="Verdana"/>
      <family val="2"/>
    </font>
    <font>
      <sz val="12"/>
      <name val="Calibri"/>
      <family val="2"/>
      <scheme val="minor"/>
    </font>
    <font>
      <sz val="12"/>
      <color rgb="FFFF0000"/>
      <name val="Calibri"/>
      <family val="2"/>
      <scheme val="minor"/>
    </font>
    <font>
      <b/>
      <sz val="20"/>
      <color rgb="FFFF0000"/>
      <name val="Calibri"/>
      <family val="2"/>
      <scheme val="minor"/>
    </font>
    <font>
      <sz val="11"/>
      <color theme="1"/>
      <name val="Arial"/>
      <family val="2"/>
    </font>
    <font>
      <i/>
      <sz val="12"/>
      <color theme="1"/>
      <name val="Calibri"/>
      <family val="2"/>
      <scheme val="minor"/>
    </font>
    <font>
      <sz val="13"/>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2" fillId="0" borderId="0" applyFont="0" applyFill="0" applyBorder="0" applyAlignment="0" applyProtection="0"/>
    <xf numFmtId="0" fontId="18" fillId="0" borderId="0" applyNumberFormat="0" applyFill="0" applyBorder="0" applyAlignment="0" applyProtection="0"/>
  </cellStyleXfs>
  <cellXfs count="114">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3"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1" fillId="4"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11" fillId="2" borderId="1"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 fillId="2" borderId="0" xfId="0" applyFont="1" applyFill="1" applyAlignment="1">
      <alignment wrapText="1"/>
    </xf>
    <xf numFmtId="0" fontId="13" fillId="0" borderId="4" xfId="0" applyFont="1" applyBorder="1" applyAlignment="1">
      <alignment horizontal="right" vertical="center" wrapText="1"/>
    </xf>
    <xf numFmtId="0" fontId="0" fillId="7" borderId="1" xfId="0" applyFill="1" applyBorder="1" applyAlignment="1">
      <alignment horizontal="left" vertical="center"/>
    </xf>
    <xf numFmtId="0" fontId="14" fillId="6" borderId="1" xfId="0" applyFont="1" applyFill="1" applyBorder="1" applyAlignment="1">
      <alignment horizontal="center" vertical="top" wrapText="1"/>
    </xf>
    <xf numFmtId="0" fontId="15" fillId="6" borderId="1" xfId="0" applyFont="1" applyFill="1" applyBorder="1" applyAlignment="1">
      <alignment vertical="top" wrapText="1"/>
    </xf>
    <xf numFmtId="0" fontId="14" fillId="6" borderId="1" xfId="0" applyFont="1" applyFill="1" applyBorder="1" applyAlignment="1">
      <alignment wrapText="1"/>
    </xf>
    <xf numFmtId="43" fontId="16" fillId="0" borderId="3" xfId="1" applyFont="1" applyBorder="1" applyAlignment="1">
      <alignment horizontal="center" wrapText="1"/>
    </xf>
    <xf numFmtId="0" fontId="0" fillId="2"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0" fillId="0" borderId="8" xfId="0" applyBorder="1" applyAlignment="1">
      <alignment horizontal="left" vertical="center"/>
    </xf>
    <xf numFmtId="164" fontId="0" fillId="0" borderId="0" xfId="0" applyNumberFormat="1"/>
    <xf numFmtId="165" fontId="0" fillId="0" borderId="0" xfId="1" applyNumberFormat="1" applyFont="1"/>
    <xf numFmtId="0" fontId="0" fillId="0" borderId="0" xfId="0" applyAlignment="1">
      <alignment horizontal="justify" vertical="center"/>
    </xf>
    <xf numFmtId="0" fontId="0" fillId="0" borderId="9"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1" fillId="0" borderId="0" xfId="0" applyFont="1" applyAlignment="1">
      <alignment horizontal="justify" vertical="center"/>
    </xf>
    <xf numFmtId="0" fontId="0" fillId="0" borderId="0" xfId="0" applyAlignment="1">
      <alignment vertical="center" wrapText="1"/>
    </xf>
    <xf numFmtId="0" fontId="18" fillId="0" borderId="12" xfId="2" applyBorder="1" applyAlignment="1">
      <alignment horizontal="justify" vertical="center" wrapText="1"/>
    </xf>
    <xf numFmtId="43" fontId="15" fillId="6" borderId="1" xfId="1" applyFont="1" applyFill="1" applyBorder="1" applyAlignment="1">
      <alignment vertical="top" wrapText="1"/>
    </xf>
    <xf numFmtId="0" fontId="1" fillId="0" borderId="1" xfId="0" applyFont="1" applyBorder="1" applyAlignment="1">
      <alignment horizontal="left" vertical="center" wrapText="1"/>
    </xf>
    <xf numFmtId="43" fontId="0" fillId="0" borderId="0" xfId="0" applyNumberFormat="1"/>
    <xf numFmtId="43" fontId="0" fillId="0" borderId="0" xfId="1" applyFont="1"/>
    <xf numFmtId="2" fontId="15" fillId="6" borderId="1" xfId="0" applyNumberFormat="1" applyFont="1" applyFill="1" applyBorder="1" applyAlignment="1">
      <alignment vertical="top" wrapText="1"/>
    </xf>
    <xf numFmtId="0" fontId="19" fillId="7" borderId="1" xfId="0" applyFont="1" applyFill="1" applyBorder="1" applyAlignment="1">
      <alignment horizontal="left" vertical="center" wrapText="1"/>
    </xf>
    <xf numFmtId="43" fontId="0" fillId="0" borderId="0" xfId="0" applyNumberFormat="1" applyAlignment="1">
      <alignment horizontal="left" vertical="center"/>
    </xf>
    <xf numFmtId="0" fontId="20" fillId="0" borderId="0" xfId="0" applyFont="1" applyAlignment="1">
      <alignment horizontal="justify" vertical="center"/>
    </xf>
    <xf numFmtId="0" fontId="0" fillId="0" borderId="1" xfId="0" applyBorder="1" applyAlignment="1">
      <alignment horizontal="center" vertical="center"/>
    </xf>
    <xf numFmtId="0" fontId="0" fillId="2" borderId="0" xfId="0" applyFill="1" applyAlignment="1">
      <alignment horizontal="center" vertical="center"/>
    </xf>
    <xf numFmtId="0" fontId="20" fillId="0" borderId="1" xfId="0" applyFont="1" applyBorder="1" applyAlignment="1">
      <alignment wrapText="1"/>
    </xf>
    <xf numFmtId="0" fontId="21" fillId="0" borderId="1" xfId="0" applyFont="1" applyBorder="1"/>
    <xf numFmtId="0" fontId="21" fillId="0" borderId="1" xfId="0" applyFont="1" applyBorder="1" applyAlignment="1">
      <alignment horizontal="center" vertical="center"/>
    </xf>
    <xf numFmtId="0" fontId="22" fillId="0" borderId="1" xfId="0" applyFont="1" applyBorder="1" applyAlignment="1">
      <alignment vertical="center"/>
    </xf>
    <xf numFmtId="0" fontId="0" fillId="0" borderId="5" xfId="0" applyBorder="1" applyAlignment="1">
      <alignment horizontal="center" vertical="center"/>
    </xf>
    <xf numFmtId="0" fontId="20" fillId="0" borderId="1" xfId="0" applyFont="1" applyBorder="1" applyAlignment="1">
      <alignment horizontal="center" vertical="center"/>
    </xf>
    <xf numFmtId="0" fontId="20" fillId="0" borderId="1" xfId="0" applyFont="1" applyBorder="1"/>
    <xf numFmtId="0" fontId="20" fillId="2" borderId="0" xfId="0" applyFont="1" applyFill="1"/>
    <xf numFmtId="0" fontId="3" fillId="0" borderId="1" xfId="0" applyFont="1" applyBorder="1" applyAlignment="1">
      <alignment horizontal="justify" vertical="center"/>
    </xf>
    <xf numFmtId="0" fontId="23" fillId="0" borderId="1" xfId="0" applyFont="1" applyBorder="1" applyAlignment="1">
      <alignment horizontal="justify" vertical="center"/>
    </xf>
    <xf numFmtId="0" fontId="0" fillId="8" borderId="0" xfId="0" applyFill="1" applyAlignment="1">
      <alignment wrapText="1"/>
    </xf>
    <xf numFmtId="0" fontId="1" fillId="8" borderId="1" xfId="0" applyFont="1" applyFill="1" applyBorder="1" applyAlignment="1">
      <alignment vertical="center" wrapText="1"/>
    </xf>
    <xf numFmtId="0" fontId="0" fillId="9" borderId="9" xfId="0" applyFill="1" applyBorder="1" applyAlignment="1">
      <alignment horizontal="justify" vertical="center" wrapText="1"/>
    </xf>
    <xf numFmtId="0" fontId="0" fillId="9" borderId="10" xfId="0" applyFill="1" applyBorder="1" applyAlignment="1">
      <alignment horizontal="justify" vertical="center" wrapText="1"/>
    </xf>
    <xf numFmtId="0" fontId="0" fillId="9" borderId="9" xfId="0" applyFill="1" applyBorder="1"/>
    <xf numFmtId="0" fontId="0" fillId="9" borderId="0" xfId="0" applyFill="1"/>
    <xf numFmtId="0" fontId="0" fillId="9" borderId="9" xfId="0" applyFill="1" applyBorder="1" applyAlignment="1">
      <alignment wrapText="1"/>
    </xf>
    <xf numFmtId="0" fontId="9" fillId="9" borderId="0" xfId="0" applyFont="1" applyFill="1"/>
    <xf numFmtId="0" fontId="1" fillId="9" borderId="0" xfId="0" applyFont="1" applyFill="1"/>
    <xf numFmtId="0" fontId="14" fillId="9" borderId="1" xfId="0" applyFont="1" applyFill="1" applyBorder="1" applyAlignment="1">
      <alignment wrapText="1"/>
    </xf>
    <xf numFmtId="0" fontId="14" fillId="9" borderId="1" xfId="0" applyFont="1" applyFill="1" applyBorder="1" applyAlignment="1">
      <alignment horizontal="center" vertical="top" wrapText="1"/>
    </xf>
    <xf numFmtId="0" fontId="15" fillId="9" borderId="1" xfId="0" applyFont="1" applyFill="1" applyBorder="1" applyAlignment="1">
      <alignment vertical="top" wrapText="1"/>
    </xf>
    <xf numFmtId="43" fontId="15" fillId="9" borderId="1" xfId="1" applyFont="1" applyFill="1" applyBorder="1" applyAlignment="1">
      <alignment vertical="top" wrapText="1"/>
    </xf>
    <xf numFmtId="0" fontId="24" fillId="9" borderId="1" xfId="0" applyFont="1" applyFill="1" applyBorder="1" applyAlignment="1">
      <alignment horizontal="left" vertical="center" wrapText="1"/>
    </xf>
    <xf numFmtId="0" fontId="24" fillId="9" borderId="7" xfId="0" applyFont="1" applyFill="1" applyBorder="1" applyAlignment="1">
      <alignment horizontal="left" vertical="center" wrapText="1"/>
    </xf>
    <xf numFmtId="0" fontId="0" fillId="9" borderId="13" xfId="0" applyFill="1" applyBorder="1" applyAlignment="1">
      <alignment horizontal="center"/>
    </xf>
    <xf numFmtId="0" fontId="0" fillId="9" borderId="11" xfId="0" applyFill="1" applyBorder="1" applyAlignment="1">
      <alignment horizontal="center"/>
    </xf>
    <xf numFmtId="0" fontId="0" fillId="9" borderId="14" xfId="0" applyFill="1" applyBorder="1" applyAlignment="1">
      <alignment horizontal="center"/>
    </xf>
    <xf numFmtId="0" fontId="0" fillId="9" borderId="15" xfId="0" applyFill="1" applyBorder="1" applyAlignment="1">
      <alignment horizontal="center"/>
    </xf>
    <xf numFmtId="0" fontId="0" fillId="9" borderId="10" xfId="0"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7" fillId="0" borderId="0" xfId="0" applyFont="1" applyAlignment="1">
      <alignment horizontal="center" wrapText="1"/>
    </xf>
    <xf numFmtId="0" fontId="1" fillId="8" borderId="1" xfId="0" applyFont="1" applyFill="1" applyBorder="1" applyAlignment="1">
      <alignment horizontal="left" vertical="center" wrapText="1"/>
    </xf>
    <xf numFmtId="0" fontId="20" fillId="0" borderId="1" xfId="0" applyFont="1" applyBorder="1" applyAlignment="1">
      <alignment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left"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2" fillId="0" borderId="0" xfId="0" applyFont="1" applyAlignment="1">
      <alignment horizontal="center" wrapText="1"/>
    </xf>
    <xf numFmtId="0" fontId="2" fillId="0" borderId="0" xfId="0" applyFont="1" applyAlignment="1">
      <alignment horizontal="center"/>
    </xf>
    <xf numFmtId="0" fontId="15" fillId="9" borderId="1" xfId="0" applyFont="1" applyFill="1" applyBorder="1" applyAlignment="1">
      <alignment vertical="top" wrapText="1"/>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5" fillId="6" borderId="1" xfId="0" applyFont="1" applyFill="1" applyBorder="1" applyAlignment="1">
      <alignment vertical="top" wrapText="1"/>
    </xf>
    <xf numFmtId="0" fontId="13" fillId="5" borderId="2" xfId="0" applyFont="1" applyFill="1" applyBorder="1" applyAlignment="1">
      <alignment horizontal="center" vertical="center" wrapText="1"/>
    </xf>
    <xf numFmtId="0" fontId="25" fillId="0" borderId="0" xfId="0" applyFont="1"/>
    <xf numFmtId="3" fontId="25" fillId="0" borderId="0" xfId="0" applyNumberFormat="1" applyFont="1"/>
    <xf numFmtId="0" fontId="0" fillId="9" borderId="9" xfId="0" applyFill="1" applyBorder="1" applyAlignment="1">
      <alignment horizontal="right"/>
    </xf>
  </cellXfs>
  <cellStyles count="3">
    <cellStyle name="Collegamento ipertestuale" xfId="2" builtinId="8"/>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silvano.fusari@cmlaghi.bg.it" TargetMode="External"/><Relationship Id="rId7" Type="http://schemas.openxmlformats.org/officeDocument/2006/relationships/hyperlink" Target="mailto:silvano.fusari@cmlaghi.bg.it" TargetMode="External"/><Relationship Id="rId2" Type="http://schemas.openxmlformats.org/officeDocument/2006/relationships/hyperlink" Target="mailto:presidente@cmlaghi.bg.it" TargetMode="External"/><Relationship Id="rId1" Type="http://schemas.openxmlformats.org/officeDocument/2006/relationships/hyperlink" Target="mailto:gabriele.bondioni@cmlaghi.bg.it" TargetMode="External"/><Relationship Id="rId6" Type="http://schemas.openxmlformats.org/officeDocument/2006/relationships/hyperlink" Target="mailto:francesca.bianchi@cmlaghi.bg.it" TargetMode="External"/><Relationship Id="rId5" Type="http://schemas.openxmlformats.org/officeDocument/2006/relationships/hyperlink" Target="mailto:claudia.cominetti@cmlaghi.bg.it" TargetMode="External"/><Relationship Id="rId4" Type="http://schemas.openxmlformats.org/officeDocument/2006/relationships/hyperlink" Target="mailto:elisabetta.zenti@cmlaghi.bg.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CC26-BC00-2F4E-A26B-CF90A324F4C1}">
  <dimension ref="A1:J27"/>
  <sheetViews>
    <sheetView tabSelected="1" zoomScale="87" zoomScaleNormal="87" workbookViewId="0"/>
  </sheetViews>
  <sheetFormatPr baseColWidth="10" defaultColWidth="11" defaultRowHeight="16"/>
  <cols>
    <col min="1" max="1" width="58" customWidth="1"/>
    <col min="2" max="2" width="38.6640625" customWidth="1"/>
    <col min="3" max="3" width="23.83203125" customWidth="1"/>
    <col min="4" max="4" width="36.33203125" customWidth="1"/>
    <col min="6" max="6" width="22.83203125" customWidth="1"/>
    <col min="7" max="7" width="31.83203125" customWidth="1"/>
    <col min="8" max="8" width="25.1640625" customWidth="1"/>
    <col min="9" max="9" width="13.5" customWidth="1"/>
    <col min="10" max="10" width="28.1640625" customWidth="1"/>
  </cols>
  <sheetData>
    <row r="1" spans="1:10" ht="17">
      <c r="A1" s="40" t="s">
        <v>281</v>
      </c>
    </row>
    <row r="2" spans="1:10" ht="17">
      <c r="A2" s="45" t="s">
        <v>282</v>
      </c>
    </row>
    <row r="3" spans="1:10">
      <c r="A3" s="40"/>
    </row>
    <row r="4" spans="1:10" ht="17">
      <c r="A4" s="40" t="s">
        <v>283</v>
      </c>
    </row>
    <row r="5" spans="1:10" ht="17">
      <c r="A5" s="45" t="s">
        <v>284</v>
      </c>
    </row>
    <row r="6" spans="1:10">
      <c r="A6" s="40"/>
    </row>
    <row r="7" spans="1:10" ht="17">
      <c r="A7" s="40" t="s">
        <v>305</v>
      </c>
    </row>
    <row r="8" spans="1:10" ht="18" thickBot="1">
      <c r="A8" s="40" t="s">
        <v>285</v>
      </c>
    </row>
    <row r="9" spans="1:10" ht="17" thickBot="1">
      <c r="A9" s="40"/>
      <c r="F9" s="83" t="s">
        <v>400</v>
      </c>
      <c r="G9" s="85" t="s">
        <v>401</v>
      </c>
      <c r="H9" s="86"/>
      <c r="I9" s="86"/>
      <c r="J9" s="87"/>
    </row>
    <row r="10" spans="1:10" ht="18" thickBot="1">
      <c r="A10" s="41" t="s">
        <v>286</v>
      </c>
      <c r="B10" s="42" t="s">
        <v>287</v>
      </c>
      <c r="C10" s="42" t="s">
        <v>288</v>
      </c>
      <c r="D10" s="42" t="s">
        <v>289</v>
      </c>
      <c r="F10" s="84"/>
      <c r="G10" s="70" t="s">
        <v>286</v>
      </c>
      <c r="H10" s="71" t="s">
        <v>287</v>
      </c>
      <c r="I10" s="71" t="s">
        <v>288</v>
      </c>
      <c r="J10" s="71" t="s">
        <v>289</v>
      </c>
    </row>
    <row r="11" spans="1:10" ht="18" thickBot="1">
      <c r="A11" s="43" t="s">
        <v>290</v>
      </c>
      <c r="B11" s="44" t="s">
        <v>291</v>
      </c>
      <c r="C11" s="44">
        <v>354349822</v>
      </c>
      <c r="D11" s="47" t="s">
        <v>292</v>
      </c>
    </row>
    <row r="12" spans="1:10" ht="18" thickBot="1">
      <c r="A12" s="43" t="s">
        <v>293</v>
      </c>
      <c r="B12" s="44" t="s">
        <v>306</v>
      </c>
      <c r="C12" s="44">
        <v>354349817</v>
      </c>
      <c r="D12" s="47" t="s">
        <v>294</v>
      </c>
    </row>
    <row r="13" spans="1:10" ht="18" thickBot="1">
      <c r="A13" s="43" t="s">
        <v>295</v>
      </c>
      <c r="B13" s="44" t="s">
        <v>296</v>
      </c>
      <c r="C13" s="44">
        <v>354349821</v>
      </c>
      <c r="D13" s="47" t="s">
        <v>297</v>
      </c>
    </row>
    <row r="14" spans="1:10" ht="18" thickBot="1">
      <c r="A14" s="43" t="s">
        <v>298</v>
      </c>
      <c r="B14" s="44" t="s">
        <v>299</v>
      </c>
      <c r="C14" s="44">
        <v>35810640</v>
      </c>
      <c r="D14" s="47" t="s">
        <v>300</v>
      </c>
    </row>
    <row r="15" spans="1:10" ht="18" thickBot="1">
      <c r="A15" s="43" t="s">
        <v>301</v>
      </c>
      <c r="B15" s="44" t="s">
        <v>302</v>
      </c>
      <c r="C15" s="44">
        <v>35927031</v>
      </c>
      <c r="D15" s="47" t="s">
        <v>303</v>
      </c>
    </row>
    <row r="16" spans="1:10" ht="18" thickBot="1">
      <c r="A16" s="43" t="s">
        <v>307</v>
      </c>
      <c r="B16" s="44" t="s">
        <v>302</v>
      </c>
      <c r="C16" s="44">
        <v>35983896</v>
      </c>
      <c r="D16" s="47" t="s">
        <v>308</v>
      </c>
    </row>
    <row r="17" spans="1:6" ht="18" thickBot="1">
      <c r="A17" s="43" t="s">
        <v>293</v>
      </c>
      <c r="B17" s="44" t="s">
        <v>304</v>
      </c>
      <c r="C17" s="44">
        <v>354349817</v>
      </c>
      <c r="D17" s="47" t="s">
        <v>294</v>
      </c>
    </row>
    <row r="18" spans="1:6">
      <c r="A18" s="40"/>
    </row>
    <row r="20" spans="1:6" ht="17">
      <c r="A20" s="46" t="s">
        <v>309</v>
      </c>
    </row>
    <row r="21" spans="1:6" ht="17" thickBot="1"/>
    <row r="22" spans="1:6" ht="17" thickBot="1">
      <c r="F22" s="72" t="s">
        <v>402</v>
      </c>
    </row>
    <row r="23" spans="1:6">
      <c r="F23" s="73" t="s">
        <v>403</v>
      </c>
    </row>
    <row r="24" spans="1:6">
      <c r="F24" s="73" t="s">
        <v>404</v>
      </c>
    </row>
    <row r="25" spans="1:6">
      <c r="F25" s="73" t="s">
        <v>405</v>
      </c>
    </row>
    <row r="26" spans="1:6">
      <c r="F26" s="73" t="s">
        <v>406</v>
      </c>
    </row>
    <row r="27" spans="1:6">
      <c r="F27" s="73" t="s">
        <v>407</v>
      </c>
    </row>
  </sheetData>
  <mergeCells count="2">
    <mergeCell ref="F9:F10"/>
    <mergeCell ref="G9:J9"/>
  </mergeCells>
  <hyperlinks>
    <hyperlink ref="D16" r:id="rId1" xr:uid="{84D7BA48-CCDB-4E1E-8DB5-540AB1325F05}"/>
    <hyperlink ref="D11" r:id="rId2" xr:uid="{EC9C2DE7-0575-48FB-BE21-3CDF582BF191}"/>
    <hyperlink ref="D12" r:id="rId3" xr:uid="{5EDA29A1-CCBC-426F-B074-F0E84455261F}"/>
    <hyperlink ref="D13" r:id="rId4" xr:uid="{3B5A3E9C-9E61-44DF-9519-06A0A2CB8CC5}"/>
    <hyperlink ref="D14" r:id="rId5" xr:uid="{13DD4CD1-977D-48D3-9015-11438D999B25}"/>
    <hyperlink ref="D15" r:id="rId6" xr:uid="{5E0CB154-6F59-47CA-8973-40D0104136C5}"/>
    <hyperlink ref="D17" r:id="rId7" xr:uid="{F57FEB5D-CE4A-472B-8749-8BA586C42D06}"/>
  </hyperlinks>
  <pageMargins left="0.7" right="0.7" top="0.75" bottom="0.75" header="0.3" footer="0.3"/>
  <pageSetup paperSize="8"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40A65-D9EA-4D4F-BBC3-7C4A494F2666}">
  <sheetPr>
    <pageSetUpPr fitToPage="1"/>
  </sheetPr>
  <dimension ref="A1:F88"/>
  <sheetViews>
    <sheetView zoomScale="77" zoomScaleNormal="77" workbookViewId="0"/>
  </sheetViews>
  <sheetFormatPr baseColWidth="10" defaultColWidth="11.1640625" defaultRowHeight="16"/>
  <cols>
    <col min="1" max="1" width="114.33203125" customWidth="1"/>
    <col min="2" max="2" width="11.6640625" customWidth="1"/>
    <col min="3" max="3" width="23.1640625" bestFit="1" customWidth="1"/>
    <col min="5" max="5" width="46.5" customWidth="1"/>
    <col min="6" max="6" width="116.33203125" customWidth="1"/>
  </cols>
  <sheetData>
    <row r="1" spans="1:6">
      <c r="A1" t="s">
        <v>216</v>
      </c>
    </row>
    <row r="2" spans="1:6" ht="45" customHeight="1">
      <c r="A2" s="90" t="s">
        <v>217</v>
      </c>
      <c r="B2" s="90"/>
      <c r="C2" s="90"/>
      <c r="D2" s="90"/>
      <c r="E2" s="90"/>
    </row>
    <row r="3" spans="1:6" ht="21">
      <c r="A3" s="91" t="s">
        <v>152</v>
      </c>
      <c r="B3" s="91"/>
      <c r="C3" s="91"/>
      <c r="D3" s="91"/>
      <c r="E3" s="91"/>
    </row>
    <row r="5" spans="1:6" ht="26">
      <c r="A5" s="92" t="s">
        <v>275</v>
      </c>
      <c r="B5" s="92"/>
      <c r="C5" s="92"/>
    </row>
    <row r="6" spans="1:6" ht="24">
      <c r="A6" s="88" t="s">
        <v>280</v>
      </c>
      <c r="B6" s="89"/>
    </row>
    <row r="10" spans="1:6">
      <c r="A10" s="33" t="s">
        <v>153</v>
      </c>
    </row>
    <row r="11" spans="1:6">
      <c r="A11" t="s">
        <v>135</v>
      </c>
      <c r="B11" s="19"/>
      <c r="C11" s="23"/>
    </row>
    <row r="12" spans="1:6" ht="17" thickBot="1">
      <c r="B12" s="19"/>
      <c r="C12" s="23"/>
    </row>
    <row r="13" spans="1:6" ht="35" thickBot="1">
      <c r="B13" s="19" t="s">
        <v>136</v>
      </c>
      <c r="C13" s="23" t="s">
        <v>273</v>
      </c>
      <c r="F13" s="113" t="s">
        <v>408</v>
      </c>
    </row>
    <row r="14" spans="1:6" ht="17">
      <c r="A14" s="19" t="s">
        <v>274</v>
      </c>
      <c r="B14" s="38">
        <v>314.43120000000005</v>
      </c>
      <c r="C14" s="39">
        <v>96016</v>
      </c>
      <c r="E14" s="19" t="s">
        <v>274</v>
      </c>
      <c r="F14" s="112">
        <v>96646</v>
      </c>
    </row>
    <row r="15" spans="1:6" ht="17">
      <c r="A15" t="s">
        <v>235</v>
      </c>
      <c r="B15" s="38">
        <v>12.605700000000001</v>
      </c>
      <c r="C15" s="39">
        <v>2169</v>
      </c>
      <c r="E15" s="19" t="s">
        <v>235</v>
      </c>
      <c r="F15" s="112">
        <v>2163</v>
      </c>
    </row>
    <row r="16" spans="1:6" ht="17">
      <c r="A16" t="s">
        <v>236</v>
      </c>
      <c r="B16" s="38">
        <v>9.2249999999999996</v>
      </c>
      <c r="C16" s="39">
        <v>806</v>
      </c>
      <c r="E16" s="19" t="s">
        <v>236</v>
      </c>
      <c r="F16" s="111">
        <v>809</v>
      </c>
    </row>
    <row r="17" spans="1:6" ht="17">
      <c r="A17" t="s">
        <v>237</v>
      </c>
      <c r="B17" s="38">
        <v>5.8640999999999996</v>
      </c>
      <c r="C17" s="39">
        <v>1404</v>
      </c>
      <c r="E17" s="19" t="s">
        <v>237</v>
      </c>
      <c r="F17" s="112">
        <v>1403</v>
      </c>
    </row>
    <row r="18" spans="1:6" ht="17">
      <c r="A18" t="s">
        <v>238</v>
      </c>
      <c r="B18" s="38">
        <v>6.6704999999999997</v>
      </c>
      <c r="C18" s="39">
        <v>611</v>
      </c>
      <c r="E18" s="19" t="s">
        <v>238</v>
      </c>
      <c r="F18" s="111">
        <v>618</v>
      </c>
    </row>
    <row r="19" spans="1:6" ht="17">
      <c r="A19" t="s">
        <v>239</v>
      </c>
      <c r="B19" s="38">
        <v>1.8306</v>
      </c>
      <c r="C19" s="39">
        <v>1194</v>
      </c>
      <c r="E19" s="19" t="s">
        <v>239</v>
      </c>
      <c r="F19" s="112">
        <v>1195</v>
      </c>
    </row>
    <row r="20" spans="1:6" ht="17">
      <c r="A20" t="s">
        <v>240</v>
      </c>
      <c r="B20" s="38">
        <v>7.0907000000000009</v>
      </c>
      <c r="C20" s="39">
        <v>966</v>
      </c>
      <c r="E20" s="19" t="s">
        <v>240</v>
      </c>
      <c r="F20" s="111">
        <v>969</v>
      </c>
    </row>
    <row r="21" spans="1:6" ht="17">
      <c r="A21" t="s">
        <v>241</v>
      </c>
      <c r="B21" s="38">
        <v>7.1132000000000009</v>
      </c>
      <c r="C21" s="39">
        <v>3767</v>
      </c>
      <c r="E21" s="19" t="s">
        <v>241</v>
      </c>
      <c r="F21" s="112">
        <v>3789</v>
      </c>
    </row>
    <row r="22" spans="1:6" ht="17">
      <c r="A22" t="s">
        <v>242</v>
      </c>
      <c r="B22" s="38">
        <v>2.5891999999999999</v>
      </c>
      <c r="C22" s="39">
        <v>1206</v>
      </c>
      <c r="E22" s="19" t="s">
        <v>242</v>
      </c>
      <c r="F22" s="112">
        <v>1211</v>
      </c>
    </row>
    <row r="23" spans="1:6" ht="17">
      <c r="A23" t="s">
        <v>243</v>
      </c>
      <c r="B23" s="38">
        <v>6.9725000000000001</v>
      </c>
      <c r="C23" s="39">
        <v>2510</v>
      </c>
      <c r="E23" s="19" t="s">
        <v>243</v>
      </c>
      <c r="F23" s="112">
        <v>2527</v>
      </c>
    </row>
    <row r="24" spans="1:6" ht="17">
      <c r="A24" t="s">
        <v>244</v>
      </c>
      <c r="B24" s="38">
        <v>18.666699999999999</v>
      </c>
      <c r="C24" s="39">
        <v>8783</v>
      </c>
      <c r="E24" s="19" t="s">
        <v>244</v>
      </c>
      <c r="F24" s="112">
        <v>8785</v>
      </c>
    </row>
    <row r="25" spans="1:6" ht="17">
      <c r="A25" t="s">
        <v>245</v>
      </c>
      <c r="B25" s="38">
        <v>3.4135</v>
      </c>
      <c r="C25" s="39">
        <v>3511</v>
      </c>
      <c r="E25" s="19" t="s">
        <v>245</v>
      </c>
      <c r="F25" s="112">
        <v>3526</v>
      </c>
    </row>
    <row r="26" spans="1:6" ht="17">
      <c r="A26" t="s">
        <v>246</v>
      </c>
      <c r="B26" s="38">
        <v>21.069299999999998</v>
      </c>
      <c r="C26" s="39">
        <v>3421</v>
      </c>
      <c r="E26" s="19" t="s">
        <v>246</v>
      </c>
      <c r="F26" s="112">
        <v>3452</v>
      </c>
    </row>
    <row r="27" spans="1:6" ht="17">
      <c r="A27" t="s">
        <v>247</v>
      </c>
      <c r="B27" s="38">
        <v>4.1452999999999998</v>
      </c>
      <c r="C27" s="39">
        <v>1977</v>
      </c>
      <c r="E27" s="19" t="s">
        <v>247</v>
      </c>
      <c r="F27" s="112">
        <v>1983</v>
      </c>
    </row>
    <row r="28" spans="1:6" ht="17">
      <c r="A28" t="s">
        <v>248</v>
      </c>
      <c r="B28" s="38">
        <v>10.9292</v>
      </c>
      <c r="C28" s="39">
        <v>562</v>
      </c>
      <c r="E28" s="19" t="s">
        <v>248</v>
      </c>
      <c r="F28" s="111">
        <v>567</v>
      </c>
    </row>
    <row r="29" spans="1:6" ht="17">
      <c r="A29" t="s">
        <v>249</v>
      </c>
      <c r="B29" s="38">
        <v>7.8685</v>
      </c>
      <c r="C29" s="39">
        <v>3062</v>
      </c>
      <c r="E29" s="19" t="s">
        <v>249</v>
      </c>
      <c r="F29" s="112">
        <v>3095</v>
      </c>
    </row>
    <row r="30" spans="1:6" ht="17">
      <c r="A30" t="s">
        <v>250</v>
      </c>
      <c r="B30" s="38">
        <v>3.1267999999999998</v>
      </c>
      <c r="C30" s="39">
        <v>1465</v>
      </c>
      <c r="E30" s="19" t="s">
        <v>250</v>
      </c>
      <c r="F30" s="112">
        <v>1452</v>
      </c>
    </row>
    <row r="31" spans="1:6" ht="17">
      <c r="A31" t="s">
        <v>251</v>
      </c>
      <c r="B31" s="38">
        <v>5.1962999999999999</v>
      </c>
      <c r="C31" s="39">
        <v>873</v>
      </c>
      <c r="E31" s="19" t="s">
        <v>251</v>
      </c>
      <c r="F31" s="111">
        <v>882</v>
      </c>
    </row>
    <row r="32" spans="1:6" ht="17">
      <c r="A32" t="s">
        <v>252</v>
      </c>
      <c r="B32" s="38">
        <v>7.7774000000000001</v>
      </c>
      <c r="C32" s="39">
        <v>865</v>
      </c>
      <c r="E32" s="19" t="s">
        <v>252</v>
      </c>
      <c r="F32" s="111">
        <v>915</v>
      </c>
    </row>
    <row r="33" spans="1:6" ht="17">
      <c r="A33" t="s">
        <v>253</v>
      </c>
      <c r="B33" s="38">
        <v>7.9248000000000003</v>
      </c>
      <c r="C33" s="39">
        <v>4964</v>
      </c>
      <c r="E33" s="19" t="s">
        <v>253</v>
      </c>
      <c r="F33" s="112">
        <v>5001</v>
      </c>
    </row>
    <row r="34" spans="1:6" ht="17">
      <c r="A34" t="s">
        <v>254</v>
      </c>
      <c r="B34" s="38">
        <v>3.4845999999999999</v>
      </c>
      <c r="C34" s="39">
        <v>886</v>
      </c>
      <c r="E34" s="19" t="s">
        <v>254</v>
      </c>
      <c r="F34" s="111">
        <v>899</v>
      </c>
    </row>
    <row r="35" spans="1:6" ht="17">
      <c r="A35" t="s">
        <v>255</v>
      </c>
      <c r="B35" s="38">
        <v>8.7536000000000005</v>
      </c>
      <c r="C35" s="39">
        <v>1135</v>
      </c>
      <c r="E35" s="19" t="s">
        <v>255</v>
      </c>
      <c r="F35" s="112">
        <v>1142</v>
      </c>
    </row>
    <row r="36" spans="1:6" ht="17">
      <c r="A36" t="s">
        <v>256</v>
      </c>
      <c r="B36" s="38">
        <v>9.8188999999999993</v>
      </c>
      <c r="C36" s="39">
        <v>328</v>
      </c>
      <c r="E36" s="19" t="s">
        <v>256</v>
      </c>
      <c r="F36" s="111">
        <v>339</v>
      </c>
    </row>
    <row r="37" spans="1:6" ht="17">
      <c r="A37" t="s">
        <v>257</v>
      </c>
      <c r="B37" s="38">
        <v>2.7021999999999999</v>
      </c>
      <c r="C37" s="39">
        <v>1434</v>
      </c>
      <c r="E37" s="19" t="s">
        <v>257</v>
      </c>
      <c r="F37" s="112">
        <v>1439</v>
      </c>
    </row>
    <row r="38" spans="1:6" ht="17">
      <c r="A38" t="s">
        <v>258</v>
      </c>
      <c r="B38" s="38">
        <v>10.9558</v>
      </c>
      <c r="C38" s="39">
        <v>1850</v>
      </c>
      <c r="E38" s="19" t="s">
        <v>258</v>
      </c>
      <c r="F38" s="112">
        <v>1864</v>
      </c>
    </row>
    <row r="39" spans="1:6" ht="17">
      <c r="A39" t="s">
        <v>259</v>
      </c>
      <c r="B39" s="38">
        <v>7.2138</v>
      </c>
      <c r="C39" s="39">
        <v>1224</v>
      </c>
      <c r="E39" s="19" t="s">
        <v>259</v>
      </c>
      <c r="F39" s="112">
        <v>1263</v>
      </c>
    </row>
    <row r="40" spans="1:6" ht="17">
      <c r="A40" t="s">
        <v>260</v>
      </c>
      <c r="B40" s="38">
        <v>8.5214999999999996</v>
      </c>
      <c r="C40" s="39">
        <v>869</v>
      </c>
      <c r="E40" s="19" t="s">
        <v>260</v>
      </c>
      <c r="F40" s="111">
        <v>856</v>
      </c>
    </row>
    <row r="41" spans="1:6" ht="17">
      <c r="A41" t="s">
        <v>261</v>
      </c>
      <c r="B41" s="38">
        <v>15.8108</v>
      </c>
      <c r="C41" s="39">
        <v>3862</v>
      </c>
      <c r="E41" s="19" t="s">
        <v>261</v>
      </c>
      <c r="F41" s="112">
        <v>3823</v>
      </c>
    </row>
    <row r="42" spans="1:6" ht="17">
      <c r="A42" t="s">
        <v>262</v>
      </c>
      <c r="B42" s="38">
        <v>6.6622000000000003</v>
      </c>
      <c r="C42" s="39">
        <v>6745</v>
      </c>
      <c r="E42" s="19" t="s">
        <v>262</v>
      </c>
      <c r="F42" s="112">
        <v>6858</v>
      </c>
    </row>
    <row r="43" spans="1:6" ht="17">
      <c r="A43" t="s">
        <v>263</v>
      </c>
      <c r="B43" s="38">
        <v>11.757199999999999</v>
      </c>
      <c r="C43" s="39">
        <v>1804</v>
      </c>
      <c r="E43" s="19" t="s">
        <v>263</v>
      </c>
      <c r="F43" s="112">
        <v>1795</v>
      </c>
    </row>
    <row r="44" spans="1:6" ht="17">
      <c r="A44" t="s">
        <v>264</v>
      </c>
      <c r="B44" s="38">
        <v>18.0246</v>
      </c>
      <c r="C44" s="39">
        <v>5238</v>
      </c>
      <c r="E44" s="19" t="s">
        <v>264</v>
      </c>
      <c r="F44" s="112">
        <v>5306</v>
      </c>
    </row>
    <row r="45" spans="1:6" ht="17">
      <c r="A45" t="s">
        <v>265</v>
      </c>
      <c r="B45" s="38">
        <v>1.9736</v>
      </c>
      <c r="C45" s="39">
        <v>981</v>
      </c>
      <c r="E45" s="19" t="s">
        <v>265</v>
      </c>
      <c r="F45" s="111">
        <v>993</v>
      </c>
    </row>
    <row r="46" spans="1:6" ht="17">
      <c r="A46" t="s">
        <v>266</v>
      </c>
      <c r="B46" s="38">
        <v>11.1709</v>
      </c>
      <c r="C46" s="39">
        <v>1929</v>
      </c>
      <c r="E46" s="19" t="s">
        <v>266</v>
      </c>
      <c r="F46" s="112">
        <v>1934</v>
      </c>
    </row>
    <row r="47" spans="1:6" ht="17">
      <c r="A47" t="s">
        <v>267</v>
      </c>
      <c r="B47" s="38">
        <v>13.513999999999999</v>
      </c>
      <c r="C47" s="39">
        <v>9788</v>
      </c>
      <c r="E47" s="19" t="s">
        <v>267</v>
      </c>
      <c r="F47" s="112">
        <v>9935</v>
      </c>
    </row>
    <row r="48" spans="1:6" ht="17">
      <c r="A48" t="s">
        <v>268</v>
      </c>
      <c r="B48" s="38">
        <v>5.4484000000000004</v>
      </c>
      <c r="C48" s="39">
        <v>1123</v>
      </c>
      <c r="E48" s="19" t="s">
        <v>268</v>
      </c>
      <c r="F48" s="112">
        <v>1107</v>
      </c>
    </row>
    <row r="49" spans="1:6" ht="17">
      <c r="A49" t="s">
        <v>269</v>
      </c>
      <c r="B49" s="38">
        <v>3.7561</v>
      </c>
      <c r="C49" s="39">
        <v>1338</v>
      </c>
      <c r="E49" s="19" t="s">
        <v>269</v>
      </c>
      <c r="F49" s="112">
        <v>1333</v>
      </c>
    </row>
    <row r="50" spans="1:6" ht="17">
      <c r="A50" t="s">
        <v>270</v>
      </c>
      <c r="B50" s="38">
        <v>12.309900000000001</v>
      </c>
      <c r="C50" s="39">
        <v>572</v>
      </c>
      <c r="E50" s="19" t="s">
        <v>270</v>
      </c>
      <c r="F50" s="111">
        <v>572</v>
      </c>
    </row>
    <row r="51" spans="1:6" ht="17">
      <c r="A51" t="s">
        <v>271</v>
      </c>
      <c r="B51" s="38">
        <v>6.0420000000000007</v>
      </c>
      <c r="C51" s="39">
        <v>8082</v>
      </c>
      <c r="E51" s="19" t="s">
        <v>271</v>
      </c>
      <c r="F51" s="112">
        <v>8150</v>
      </c>
    </row>
    <row r="52" spans="1:6" ht="17">
      <c r="A52" t="s">
        <v>272</v>
      </c>
      <c r="B52" s="38">
        <v>6.4317999999999991</v>
      </c>
      <c r="C52" s="39">
        <v>2712</v>
      </c>
      <c r="E52" s="19" t="s">
        <v>272</v>
      </c>
      <c r="F52" s="112">
        <v>2696</v>
      </c>
    </row>
    <row r="55" spans="1:6">
      <c r="A55" t="s">
        <v>171</v>
      </c>
    </row>
    <row r="56" spans="1:6" ht="17" thickBot="1"/>
    <row r="57" spans="1:6" ht="17" thickBot="1">
      <c r="A57" s="33" t="s">
        <v>145</v>
      </c>
      <c r="F57" s="72" t="s">
        <v>409</v>
      </c>
    </row>
    <row r="58" spans="1:6">
      <c r="A58" t="s">
        <v>155</v>
      </c>
    </row>
    <row r="59" spans="1:6" ht="85">
      <c r="A59" s="46" t="s">
        <v>393</v>
      </c>
    </row>
    <row r="60" spans="1:6" ht="68">
      <c r="A60" s="46" t="s">
        <v>394</v>
      </c>
    </row>
    <row r="61" spans="1:6">
      <c r="A61" s="46"/>
    </row>
    <row r="62" spans="1:6" ht="51">
      <c r="A62" s="46" t="s">
        <v>395</v>
      </c>
    </row>
    <row r="63" spans="1:6" ht="68">
      <c r="A63" s="46" t="s">
        <v>396</v>
      </c>
    </row>
    <row r="64" spans="1:6" ht="68">
      <c r="A64" s="55" t="s">
        <v>339</v>
      </c>
    </row>
    <row r="65" spans="1:6" ht="51">
      <c r="A65" s="55" t="s">
        <v>338</v>
      </c>
    </row>
    <row r="66" spans="1:6" ht="34">
      <c r="A66" s="55" t="s">
        <v>337</v>
      </c>
    </row>
    <row r="67" spans="1:6" ht="17" thickBot="1">
      <c r="A67" s="55"/>
    </row>
    <row r="68" spans="1:6" ht="17" thickBot="1">
      <c r="A68" s="33" t="s">
        <v>137</v>
      </c>
      <c r="F68" s="72" t="s">
        <v>410</v>
      </c>
    </row>
    <row r="69" spans="1:6">
      <c r="A69" t="s">
        <v>154</v>
      </c>
      <c r="B69" t="s">
        <v>218</v>
      </c>
      <c r="F69" s="73" t="s">
        <v>411</v>
      </c>
    </row>
    <row r="70" spans="1:6">
      <c r="A70">
        <v>17</v>
      </c>
      <c r="B70" t="s">
        <v>165</v>
      </c>
      <c r="F70" t="s">
        <v>165</v>
      </c>
    </row>
    <row r="71" spans="1:6">
      <c r="A71">
        <v>6</v>
      </c>
      <c r="B71" t="s">
        <v>166</v>
      </c>
      <c r="F71" t="s">
        <v>166</v>
      </c>
    </row>
    <row r="72" spans="1:6">
      <c r="A72">
        <v>0</v>
      </c>
      <c r="B72" t="s">
        <v>172</v>
      </c>
      <c r="F72" t="s">
        <v>172</v>
      </c>
    </row>
    <row r="73" spans="1:6">
      <c r="A73">
        <v>4</v>
      </c>
      <c r="B73" t="s">
        <v>167</v>
      </c>
      <c r="F73" t="s">
        <v>167</v>
      </c>
    </row>
    <row r="74" spans="1:6">
      <c r="A74">
        <v>2</v>
      </c>
      <c r="B74" t="s">
        <v>168</v>
      </c>
      <c r="F74" t="s">
        <v>168</v>
      </c>
    </row>
    <row r="75" spans="1:6">
      <c r="A75">
        <v>1</v>
      </c>
      <c r="B75" t="s">
        <v>169</v>
      </c>
      <c r="F75" t="s">
        <v>169</v>
      </c>
    </row>
    <row r="76" spans="1:6">
      <c r="A76">
        <v>28</v>
      </c>
      <c r="B76" t="s">
        <v>173</v>
      </c>
      <c r="F76" t="s">
        <v>173</v>
      </c>
    </row>
    <row r="77" spans="1:6" ht="17" thickBot="1"/>
    <row r="78" spans="1:6" ht="17" thickBot="1">
      <c r="F78" s="72" t="s">
        <v>412</v>
      </c>
    </row>
    <row r="79" spans="1:6">
      <c r="A79" t="s">
        <v>156</v>
      </c>
      <c r="B79" t="s">
        <v>170</v>
      </c>
      <c r="F79" s="73" t="s">
        <v>413</v>
      </c>
    </row>
    <row r="80" spans="1:6" ht="51">
      <c r="A80" s="1" t="s">
        <v>310</v>
      </c>
    </row>
    <row r="82" spans="1:6" ht="17" thickBot="1"/>
    <row r="83" spans="1:6" ht="17" thickBot="1">
      <c r="A83" s="33" t="s">
        <v>138</v>
      </c>
      <c r="F83" s="72" t="s">
        <v>414</v>
      </c>
    </row>
    <row r="84" spans="1:6">
      <c r="A84" t="s">
        <v>154</v>
      </c>
      <c r="B84" t="s">
        <v>212</v>
      </c>
      <c r="F84" s="73" t="s">
        <v>415</v>
      </c>
    </row>
    <row r="85" spans="1:6">
      <c r="A85">
        <v>18</v>
      </c>
      <c r="B85" t="s">
        <v>311</v>
      </c>
    </row>
    <row r="86" spans="1:6">
      <c r="A86">
        <v>4</v>
      </c>
      <c r="B86" t="s">
        <v>312</v>
      </c>
    </row>
    <row r="88" spans="1:6">
      <c r="A88" t="s">
        <v>156</v>
      </c>
      <c r="B88" t="s">
        <v>170</v>
      </c>
      <c r="F88" s="73" t="s">
        <v>416</v>
      </c>
    </row>
  </sheetData>
  <mergeCells count="4">
    <mergeCell ref="A6:B6"/>
    <mergeCell ref="A2:E2"/>
    <mergeCell ref="A3:E3"/>
    <mergeCell ref="A5:C5"/>
  </mergeCells>
  <pageMargins left="0.70866141732283472" right="0.70866141732283472" top="0.74803149606299213" bottom="0.74803149606299213" header="0.31496062992125984" footer="0.31496062992125984"/>
  <pageSetup paperSize="8" scale="53"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7257-8504-45A5-A7D4-D2F5BF58683A}">
  <dimension ref="A1:M92"/>
  <sheetViews>
    <sheetView zoomScale="73" zoomScaleNormal="73" workbookViewId="0">
      <selection sqref="A1:I1"/>
    </sheetView>
  </sheetViews>
  <sheetFormatPr baseColWidth="10" defaultColWidth="11.1640625" defaultRowHeight="16"/>
  <cols>
    <col min="1" max="1" width="75.33203125" style="1" customWidth="1"/>
    <col min="2" max="2" width="20.83203125" customWidth="1"/>
    <col min="3" max="3" width="62.1640625" style="1" customWidth="1"/>
    <col min="4" max="4" width="11.6640625" customWidth="1"/>
    <col min="5" max="5" width="40.1640625" customWidth="1"/>
    <col min="6" max="6" width="36" customWidth="1"/>
    <col min="7" max="7" width="38.33203125" customWidth="1"/>
    <col min="8" max="8" width="35.5" customWidth="1"/>
    <col min="9" max="9" width="46.1640625" customWidth="1"/>
    <col min="11" max="11" width="27.33203125" customWidth="1"/>
    <col min="12" max="12" width="60.1640625" customWidth="1"/>
    <col min="13" max="13" width="58.1640625" customWidth="1"/>
  </cols>
  <sheetData>
    <row r="1" spans="1:13" ht="44" customHeight="1">
      <c r="A1" s="99" t="s">
        <v>142</v>
      </c>
      <c r="B1" s="99"/>
      <c r="C1" s="99"/>
      <c r="D1" s="99"/>
      <c r="E1" s="99"/>
      <c r="F1" s="99"/>
      <c r="G1" s="99"/>
      <c r="H1" s="99"/>
      <c r="I1" s="99"/>
    </row>
    <row r="2" spans="1:13" ht="17" thickBot="1"/>
    <row r="3" spans="1:13" ht="99.75" customHeight="1" thickBot="1">
      <c r="A3" s="9" t="s">
        <v>188</v>
      </c>
      <c r="B3" s="10" t="s">
        <v>6</v>
      </c>
      <c r="C3" s="9" t="s">
        <v>7</v>
      </c>
      <c r="D3" s="8" t="s">
        <v>0</v>
      </c>
      <c r="E3" s="8" t="s">
        <v>157</v>
      </c>
      <c r="F3" s="8" t="s">
        <v>159</v>
      </c>
      <c r="G3" s="8" t="s">
        <v>158</v>
      </c>
      <c r="H3" s="8" t="s">
        <v>160</v>
      </c>
      <c r="I3" s="8" t="s">
        <v>139</v>
      </c>
      <c r="K3" s="74" t="s">
        <v>417</v>
      </c>
      <c r="L3" s="74" t="s">
        <v>418</v>
      </c>
      <c r="M3" s="74" t="s">
        <v>419</v>
      </c>
    </row>
    <row r="4" spans="1:13" ht="51">
      <c r="A4" s="34" t="s">
        <v>94</v>
      </c>
      <c r="B4" s="35" t="s">
        <v>1</v>
      </c>
      <c r="C4" s="36" t="s">
        <v>2</v>
      </c>
      <c r="D4" s="56">
        <v>2</v>
      </c>
      <c r="E4" s="35"/>
      <c r="F4" s="35"/>
      <c r="G4" s="35"/>
      <c r="H4" s="35"/>
      <c r="I4" s="35"/>
    </row>
    <row r="5" spans="1:13">
      <c r="A5" s="2"/>
      <c r="B5" s="3"/>
      <c r="C5" s="2"/>
      <c r="D5" s="57"/>
      <c r="E5" s="3"/>
      <c r="F5" s="3"/>
      <c r="G5" s="3"/>
      <c r="H5" s="3"/>
      <c r="I5" s="3"/>
    </row>
    <row r="6" spans="1:13" ht="68">
      <c r="A6" s="49" t="s">
        <v>3</v>
      </c>
      <c r="B6" s="35" t="s">
        <v>4</v>
      </c>
      <c r="C6" s="36" t="s">
        <v>5</v>
      </c>
      <c r="D6" s="56">
        <v>2</v>
      </c>
      <c r="E6" s="35"/>
      <c r="F6" s="35"/>
      <c r="G6" s="35"/>
      <c r="H6" s="35"/>
      <c r="I6" s="35"/>
    </row>
    <row r="7" spans="1:13">
      <c r="A7" s="2"/>
      <c r="B7" s="3"/>
      <c r="C7" s="2"/>
      <c r="D7" s="57"/>
      <c r="E7" s="3"/>
      <c r="F7" s="3"/>
      <c r="G7" s="3"/>
      <c r="H7" s="3"/>
      <c r="I7" s="3"/>
    </row>
    <row r="8" spans="1:13" ht="17">
      <c r="A8" s="34" t="s">
        <v>8</v>
      </c>
      <c r="B8" s="35" t="s">
        <v>9</v>
      </c>
      <c r="C8" s="36" t="s">
        <v>10</v>
      </c>
      <c r="D8" s="56">
        <v>2</v>
      </c>
      <c r="E8" s="35"/>
      <c r="F8" s="35"/>
      <c r="G8" s="35"/>
      <c r="H8" s="35"/>
      <c r="I8" s="35"/>
    </row>
    <row r="9" spans="1:13">
      <c r="A9" s="26"/>
      <c r="B9" s="3"/>
      <c r="C9" s="2"/>
      <c r="D9" s="57"/>
      <c r="E9" s="3"/>
      <c r="F9" s="3"/>
      <c r="G9" s="3"/>
      <c r="H9" s="3"/>
      <c r="I9" s="3"/>
    </row>
    <row r="10" spans="1:13" ht="68">
      <c r="A10" s="34" t="s">
        <v>11</v>
      </c>
      <c r="B10" s="35" t="s">
        <v>12</v>
      </c>
      <c r="C10" s="36" t="s">
        <v>13</v>
      </c>
      <c r="D10" s="56">
        <v>2</v>
      </c>
      <c r="E10" s="35"/>
      <c r="F10" s="35"/>
      <c r="G10" s="35"/>
      <c r="H10" s="35"/>
      <c r="I10" s="35"/>
    </row>
    <row r="11" spans="1:13">
      <c r="A11" s="26"/>
      <c r="B11" s="3"/>
      <c r="C11" s="2"/>
      <c r="D11" s="57"/>
      <c r="E11" s="3"/>
      <c r="F11" s="3"/>
      <c r="G11" s="3"/>
      <c r="H11" s="3"/>
      <c r="I11" s="3"/>
    </row>
    <row r="12" spans="1:13" ht="34">
      <c r="A12" s="34" t="s">
        <v>14</v>
      </c>
      <c r="B12" s="35" t="s">
        <v>15</v>
      </c>
      <c r="C12" s="36" t="s">
        <v>16</v>
      </c>
      <c r="D12" s="56">
        <v>2</v>
      </c>
      <c r="E12" s="35"/>
      <c r="F12" s="35"/>
      <c r="G12" s="35"/>
      <c r="H12" s="35"/>
      <c r="I12" s="35"/>
    </row>
    <row r="13" spans="1:13">
      <c r="A13" s="26"/>
      <c r="B13" s="3"/>
      <c r="C13" s="2"/>
      <c r="D13" s="57"/>
      <c r="E13" s="3"/>
      <c r="F13" s="3"/>
      <c r="G13" s="3"/>
      <c r="H13" s="3"/>
      <c r="I13" s="3"/>
    </row>
    <row r="14" spans="1:13" ht="17">
      <c r="A14" s="100" t="s">
        <v>17</v>
      </c>
      <c r="B14" s="35" t="s">
        <v>55</v>
      </c>
      <c r="C14" s="36" t="s">
        <v>223</v>
      </c>
      <c r="D14" s="56">
        <v>2</v>
      </c>
      <c r="E14" s="35"/>
      <c r="F14" s="35"/>
      <c r="G14" s="35"/>
      <c r="H14" s="35"/>
      <c r="I14" s="35"/>
    </row>
    <row r="15" spans="1:13" ht="17">
      <c r="A15" s="100"/>
      <c r="B15" s="35" t="s">
        <v>18</v>
      </c>
      <c r="C15" s="36" t="s">
        <v>19</v>
      </c>
      <c r="D15" s="56">
        <v>2</v>
      </c>
      <c r="E15" s="35"/>
      <c r="F15" s="35"/>
      <c r="G15" s="35"/>
      <c r="H15" s="35"/>
      <c r="I15" s="35"/>
    </row>
    <row r="16" spans="1:13">
      <c r="A16" s="26"/>
      <c r="B16" s="3"/>
      <c r="C16" s="2"/>
      <c r="D16" s="57"/>
      <c r="E16" s="3"/>
      <c r="F16" s="3"/>
      <c r="G16" s="3"/>
      <c r="H16" s="3"/>
      <c r="I16" s="3"/>
    </row>
    <row r="17" spans="1:9" ht="85">
      <c r="A17" s="100" t="s">
        <v>20</v>
      </c>
      <c r="B17" s="35" t="s">
        <v>21</v>
      </c>
      <c r="C17" s="36" t="s">
        <v>22</v>
      </c>
      <c r="D17" s="56">
        <v>1</v>
      </c>
      <c r="E17" s="58" t="s">
        <v>340</v>
      </c>
      <c r="F17" s="35"/>
      <c r="G17" s="35"/>
      <c r="H17" s="35"/>
      <c r="I17" s="35"/>
    </row>
    <row r="18" spans="1:9" ht="85">
      <c r="A18" s="100"/>
      <c r="B18" s="35" t="s">
        <v>4</v>
      </c>
      <c r="C18" s="36" t="s">
        <v>23</v>
      </c>
      <c r="D18" s="56">
        <v>1</v>
      </c>
      <c r="E18" s="58" t="s">
        <v>340</v>
      </c>
      <c r="F18" s="35"/>
      <c r="G18" s="35"/>
      <c r="H18" s="35"/>
      <c r="I18" s="35"/>
    </row>
    <row r="19" spans="1:9">
      <c r="A19" s="26"/>
      <c r="B19" s="3"/>
      <c r="C19" s="2"/>
      <c r="D19" s="57"/>
      <c r="E19" s="3"/>
      <c r="F19" s="3"/>
      <c r="G19" s="3"/>
      <c r="H19" s="3"/>
      <c r="I19" s="3"/>
    </row>
    <row r="20" spans="1:9" ht="238">
      <c r="A20" s="95" t="s">
        <v>24</v>
      </c>
      <c r="B20" s="35" t="s">
        <v>25</v>
      </c>
      <c r="C20" s="36" t="s">
        <v>26</v>
      </c>
      <c r="D20" s="56">
        <v>1</v>
      </c>
      <c r="E20" s="58" t="s">
        <v>341</v>
      </c>
      <c r="F20" s="58" t="s">
        <v>342</v>
      </c>
      <c r="G20" s="35"/>
      <c r="H20" s="35"/>
      <c r="I20" s="35"/>
    </row>
    <row r="21" spans="1:9" ht="17">
      <c r="A21" s="95"/>
      <c r="B21" s="101" t="s">
        <v>27</v>
      </c>
      <c r="C21" s="36" t="s">
        <v>28</v>
      </c>
      <c r="D21" s="56"/>
      <c r="E21" s="59"/>
      <c r="F21" s="35"/>
      <c r="G21" s="35"/>
      <c r="H21" s="35"/>
      <c r="I21" s="35"/>
    </row>
    <row r="22" spans="1:9" ht="34">
      <c r="A22" s="95"/>
      <c r="B22" s="102"/>
      <c r="C22" s="36" t="s">
        <v>29</v>
      </c>
      <c r="D22" s="63">
        <v>2</v>
      </c>
      <c r="E22" s="59"/>
      <c r="F22" s="35"/>
      <c r="G22" s="35"/>
      <c r="H22" s="35"/>
      <c r="I22" s="35"/>
    </row>
    <row r="23" spans="1:9" ht="51">
      <c r="A23" s="95"/>
      <c r="B23" s="102"/>
      <c r="C23" s="36" t="s">
        <v>30</v>
      </c>
      <c r="D23" s="56">
        <v>1</v>
      </c>
      <c r="E23" s="58" t="s">
        <v>343</v>
      </c>
      <c r="F23" s="58" t="s">
        <v>344</v>
      </c>
      <c r="G23" s="61"/>
      <c r="H23" s="35"/>
      <c r="I23" s="35"/>
    </row>
    <row r="24" spans="1:9" ht="119">
      <c r="A24" s="95"/>
      <c r="B24" s="102"/>
      <c r="C24" s="36" t="s">
        <v>31</v>
      </c>
      <c r="D24" s="56">
        <v>1</v>
      </c>
      <c r="E24" s="58" t="s">
        <v>345</v>
      </c>
      <c r="F24" s="58" t="s">
        <v>346</v>
      </c>
      <c r="G24" s="35"/>
      <c r="H24" s="35"/>
      <c r="I24" s="35"/>
    </row>
    <row r="25" spans="1:9" ht="17">
      <c r="A25" s="95"/>
      <c r="B25" s="102"/>
      <c r="C25" s="36" t="s">
        <v>32</v>
      </c>
      <c r="D25" s="56">
        <v>1</v>
      </c>
      <c r="E25" s="64" t="s">
        <v>347</v>
      </c>
      <c r="F25" s="64"/>
      <c r="G25" s="35"/>
      <c r="H25" s="35"/>
      <c r="I25" s="35"/>
    </row>
    <row r="26" spans="1:9" ht="170">
      <c r="A26" s="95"/>
      <c r="B26" s="102"/>
      <c r="C26" s="36" t="s">
        <v>33</v>
      </c>
      <c r="D26" s="56">
        <v>1</v>
      </c>
      <c r="E26" s="58" t="s">
        <v>348</v>
      </c>
      <c r="F26" s="58" t="s">
        <v>349</v>
      </c>
      <c r="G26" s="35"/>
      <c r="H26" s="35"/>
      <c r="I26" s="35"/>
    </row>
    <row r="27" spans="1:9" ht="34">
      <c r="A27" s="95"/>
      <c r="B27" s="102"/>
      <c r="C27" s="36" t="s">
        <v>34</v>
      </c>
      <c r="D27" s="60">
        <v>2</v>
      </c>
      <c r="E27" s="64"/>
      <c r="F27" s="64"/>
      <c r="G27" s="35"/>
      <c r="H27" s="35"/>
      <c r="I27" s="35"/>
    </row>
    <row r="28" spans="1:9" ht="17">
      <c r="A28" s="95"/>
      <c r="B28" s="102"/>
      <c r="C28" s="36" t="s">
        <v>35</v>
      </c>
      <c r="D28" s="60">
        <v>2</v>
      </c>
      <c r="E28" s="64"/>
      <c r="F28" s="64"/>
      <c r="G28" s="35"/>
      <c r="H28" s="35"/>
      <c r="I28" s="35"/>
    </row>
    <row r="29" spans="1:9" ht="17">
      <c r="A29" s="95"/>
      <c r="B29" s="102"/>
      <c r="C29" s="36" t="s">
        <v>36</v>
      </c>
      <c r="D29" s="60">
        <v>2</v>
      </c>
      <c r="E29" s="64"/>
      <c r="F29" s="64"/>
      <c r="G29" s="35"/>
      <c r="H29" s="35"/>
      <c r="I29" s="35"/>
    </row>
    <row r="30" spans="1:9" ht="34">
      <c r="A30" s="95"/>
      <c r="B30" s="103"/>
      <c r="C30" s="36" t="s">
        <v>37</v>
      </c>
      <c r="D30" s="60">
        <v>2</v>
      </c>
      <c r="E30" s="64"/>
      <c r="F30" s="64"/>
      <c r="G30" s="35"/>
      <c r="H30" s="35"/>
      <c r="I30" s="35"/>
    </row>
    <row r="31" spans="1:9" ht="136">
      <c r="A31" s="95"/>
      <c r="B31" s="35" t="s">
        <v>38</v>
      </c>
      <c r="C31" s="36" t="s">
        <v>39</v>
      </c>
      <c r="D31" s="56">
        <v>1</v>
      </c>
      <c r="E31" s="58" t="s">
        <v>350</v>
      </c>
      <c r="F31" s="58" t="s">
        <v>351</v>
      </c>
      <c r="G31" s="35"/>
      <c r="H31" s="35"/>
      <c r="I31" s="35"/>
    </row>
    <row r="32" spans="1:9" ht="102">
      <c r="A32" s="95"/>
      <c r="B32" s="35" t="s">
        <v>40</v>
      </c>
      <c r="C32" s="36" t="s">
        <v>41</v>
      </c>
      <c r="D32" s="56">
        <v>1</v>
      </c>
      <c r="E32" s="58" t="s">
        <v>352</v>
      </c>
      <c r="F32" s="58" t="s">
        <v>353</v>
      </c>
      <c r="G32" s="35"/>
      <c r="H32" s="35"/>
      <c r="I32" s="35"/>
    </row>
    <row r="33" spans="1:9" ht="255">
      <c r="A33" s="95"/>
      <c r="B33" s="35" t="s">
        <v>42</v>
      </c>
      <c r="C33" s="36" t="s">
        <v>43</v>
      </c>
      <c r="D33" s="56">
        <v>1</v>
      </c>
      <c r="E33" s="58" t="s">
        <v>354</v>
      </c>
      <c r="F33" s="58" t="s">
        <v>355</v>
      </c>
      <c r="G33" s="35"/>
      <c r="H33" s="35"/>
      <c r="I33" s="35"/>
    </row>
    <row r="34" spans="1:9" ht="34">
      <c r="A34" s="95"/>
      <c r="B34" s="35" t="s">
        <v>225</v>
      </c>
      <c r="C34" s="36" t="s">
        <v>224</v>
      </c>
      <c r="D34" s="56">
        <v>1</v>
      </c>
      <c r="E34" s="58" t="s">
        <v>356</v>
      </c>
      <c r="F34" s="58" t="s">
        <v>357</v>
      </c>
      <c r="G34" s="35"/>
      <c r="H34" s="35"/>
      <c r="I34" s="35"/>
    </row>
    <row r="35" spans="1:9" ht="17">
      <c r="A35" s="95"/>
      <c r="B35" s="35" t="s">
        <v>45</v>
      </c>
      <c r="C35" s="36" t="s">
        <v>46</v>
      </c>
      <c r="D35" s="60">
        <v>2</v>
      </c>
      <c r="E35" s="64"/>
      <c r="F35" s="64"/>
      <c r="G35" s="35"/>
      <c r="H35" s="35"/>
      <c r="I35" s="35"/>
    </row>
    <row r="36" spans="1:9" ht="51">
      <c r="A36" s="95"/>
      <c r="B36" s="35" t="s">
        <v>47</v>
      </c>
      <c r="C36" s="36" t="s">
        <v>48</v>
      </c>
      <c r="D36" s="56">
        <v>1</v>
      </c>
      <c r="E36" s="58" t="s">
        <v>343</v>
      </c>
      <c r="F36" s="58" t="s">
        <v>344</v>
      </c>
      <c r="G36" s="61"/>
      <c r="H36" s="35"/>
      <c r="I36" s="35"/>
    </row>
    <row r="37" spans="1:9" ht="136">
      <c r="A37" s="95"/>
      <c r="B37" s="35" t="s">
        <v>49</v>
      </c>
      <c r="C37" s="36" t="s">
        <v>50</v>
      </c>
      <c r="D37" s="56">
        <v>1</v>
      </c>
      <c r="E37" s="58" t="s">
        <v>358</v>
      </c>
      <c r="F37" s="58" t="s">
        <v>359</v>
      </c>
      <c r="G37" s="35"/>
      <c r="H37" s="35"/>
      <c r="I37" s="35"/>
    </row>
    <row r="38" spans="1:9" ht="170">
      <c r="A38" s="95"/>
      <c r="B38" s="35" t="s">
        <v>51</v>
      </c>
      <c r="C38" s="36" t="s">
        <v>52</v>
      </c>
      <c r="D38" s="56">
        <v>1</v>
      </c>
      <c r="E38" s="58" t="s">
        <v>360</v>
      </c>
      <c r="F38" s="58" t="s">
        <v>361</v>
      </c>
      <c r="G38" s="35"/>
      <c r="H38" s="35"/>
      <c r="I38" s="35"/>
    </row>
    <row r="39" spans="1:9" ht="17">
      <c r="A39" s="95"/>
      <c r="B39" s="35" t="s">
        <v>53</v>
      </c>
      <c r="C39" s="36" t="s">
        <v>54</v>
      </c>
      <c r="D39" s="56">
        <v>2</v>
      </c>
      <c r="E39" s="64"/>
      <c r="F39" s="64"/>
      <c r="G39" s="35"/>
      <c r="H39" s="35"/>
      <c r="I39" s="35"/>
    </row>
    <row r="40" spans="1:9" ht="17">
      <c r="A40" s="95"/>
      <c r="B40" s="35" t="s">
        <v>226</v>
      </c>
      <c r="C40" s="36" t="s">
        <v>56</v>
      </c>
      <c r="D40" s="56">
        <v>1</v>
      </c>
      <c r="E40" s="64" t="s">
        <v>362</v>
      </c>
      <c r="F40" s="58" t="s">
        <v>363</v>
      </c>
      <c r="G40" s="35"/>
      <c r="H40" s="35"/>
      <c r="I40" s="35"/>
    </row>
    <row r="41" spans="1:9" ht="34">
      <c r="A41" s="95"/>
      <c r="B41" s="36" t="s">
        <v>57</v>
      </c>
      <c r="C41" s="36" t="s">
        <v>58</v>
      </c>
      <c r="D41" s="60">
        <v>2</v>
      </c>
      <c r="E41" s="64"/>
      <c r="F41" s="64"/>
      <c r="G41" s="35"/>
      <c r="H41" s="35"/>
      <c r="I41" s="35"/>
    </row>
    <row r="42" spans="1:9" ht="17">
      <c r="A42" s="95"/>
      <c r="B42" s="35" t="s">
        <v>59</v>
      </c>
      <c r="C42" s="36" t="s">
        <v>60</v>
      </c>
      <c r="D42" s="56">
        <v>2</v>
      </c>
      <c r="E42" s="64"/>
      <c r="F42" s="64"/>
      <c r="G42" s="35"/>
      <c r="H42" s="35"/>
      <c r="I42" s="35"/>
    </row>
    <row r="43" spans="1:9">
      <c r="A43" s="26"/>
      <c r="B43" s="3"/>
      <c r="C43" s="2"/>
      <c r="D43" s="57"/>
      <c r="E43" s="65"/>
      <c r="F43" s="65"/>
      <c r="G43" s="3"/>
      <c r="H43" s="3"/>
      <c r="I43" s="3"/>
    </row>
    <row r="44" spans="1:9" ht="170">
      <c r="A44" s="34" t="s">
        <v>61</v>
      </c>
      <c r="B44" s="35" t="s">
        <v>62</v>
      </c>
      <c r="C44" s="36" t="s">
        <v>63</v>
      </c>
      <c r="D44" s="56">
        <v>1</v>
      </c>
      <c r="E44" s="58" t="s">
        <v>364</v>
      </c>
      <c r="F44" s="58" t="s">
        <v>365</v>
      </c>
      <c r="G44" s="35"/>
      <c r="H44" s="35"/>
      <c r="I44" s="35"/>
    </row>
    <row r="45" spans="1:9">
      <c r="A45" s="26"/>
      <c r="B45" s="3"/>
      <c r="C45" s="2"/>
      <c r="D45" s="57"/>
      <c r="E45" s="65"/>
      <c r="F45" s="65"/>
      <c r="G45" s="3"/>
      <c r="H45" s="3"/>
      <c r="I45" s="3"/>
    </row>
    <row r="46" spans="1:9" ht="51">
      <c r="A46" s="95" t="s">
        <v>64</v>
      </c>
      <c r="B46" s="35"/>
      <c r="C46" s="36" t="s">
        <v>65</v>
      </c>
      <c r="D46" s="60">
        <v>2</v>
      </c>
      <c r="E46" s="64"/>
      <c r="F46" s="64"/>
      <c r="G46" s="35"/>
      <c r="H46" s="35"/>
      <c r="I46" s="35"/>
    </row>
    <row r="47" spans="1:9" ht="17">
      <c r="A47" s="95"/>
      <c r="B47" s="35" t="s">
        <v>66</v>
      </c>
      <c r="C47" s="36" t="s">
        <v>67</v>
      </c>
      <c r="D47" s="56">
        <v>2</v>
      </c>
      <c r="E47" s="64"/>
      <c r="F47" s="64"/>
      <c r="G47" s="35"/>
      <c r="H47" s="35"/>
      <c r="I47" s="35"/>
    </row>
    <row r="48" spans="1:9" ht="34">
      <c r="A48" s="95"/>
      <c r="B48" s="35" t="s">
        <v>68</v>
      </c>
      <c r="C48" s="36" t="s">
        <v>69</v>
      </c>
      <c r="D48" s="56">
        <v>2</v>
      </c>
      <c r="E48" s="64"/>
      <c r="F48" s="64"/>
      <c r="G48" s="35"/>
      <c r="H48" s="35"/>
      <c r="I48" s="35"/>
    </row>
    <row r="49" spans="1:9" ht="34">
      <c r="A49" s="95"/>
      <c r="B49" s="35" t="s">
        <v>70</v>
      </c>
      <c r="C49" s="36" t="s">
        <v>71</v>
      </c>
      <c r="D49" s="56">
        <v>2</v>
      </c>
      <c r="E49" s="64"/>
      <c r="F49" s="64"/>
      <c r="G49" s="35"/>
      <c r="H49" s="35"/>
      <c r="I49" s="35"/>
    </row>
    <row r="50" spans="1:9" ht="34">
      <c r="A50" s="95"/>
      <c r="B50" s="35" t="s">
        <v>72</v>
      </c>
      <c r="C50" s="36" t="s">
        <v>73</v>
      </c>
      <c r="D50" s="56">
        <v>2</v>
      </c>
      <c r="E50" s="64"/>
      <c r="F50" s="64"/>
      <c r="G50" s="35"/>
      <c r="H50" s="35"/>
      <c r="I50" s="35"/>
    </row>
    <row r="51" spans="1:9" ht="17">
      <c r="A51" s="95"/>
      <c r="B51" s="35" t="s">
        <v>74</v>
      </c>
      <c r="C51" s="36" t="s">
        <v>75</v>
      </c>
      <c r="D51" s="56">
        <v>2</v>
      </c>
      <c r="E51" s="64"/>
      <c r="F51" s="64"/>
      <c r="G51" s="35"/>
      <c r="H51" s="35"/>
      <c r="I51" s="35"/>
    </row>
    <row r="52" spans="1:9">
      <c r="A52" s="26"/>
      <c r="B52" s="3"/>
      <c r="C52" s="2"/>
      <c r="D52" s="57"/>
      <c r="E52" s="65"/>
      <c r="F52" s="65"/>
      <c r="G52" s="3"/>
      <c r="H52" s="3"/>
      <c r="I52" s="3"/>
    </row>
    <row r="53" spans="1:9" ht="68">
      <c r="A53" s="95" t="s">
        <v>76</v>
      </c>
      <c r="B53" s="35" t="s">
        <v>227</v>
      </c>
      <c r="C53" s="36" t="s">
        <v>44</v>
      </c>
      <c r="D53" s="56">
        <v>1</v>
      </c>
      <c r="E53" s="64" t="s">
        <v>366</v>
      </c>
      <c r="F53" s="64"/>
      <c r="G53" s="35"/>
      <c r="H53" s="35"/>
      <c r="I53" s="35"/>
    </row>
    <row r="54" spans="1:9" ht="17">
      <c r="A54" s="95"/>
      <c r="B54" s="35" t="s">
        <v>77</v>
      </c>
      <c r="C54" s="36" t="s">
        <v>78</v>
      </c>
      <c r="D54" s="56">
        <v>2</v>
      </c>
      <c r="E54" s="64"/>
      <c r="F54" s="64"/>
      <c r="G54" s="35"/>
      <c r="H54" s="35"/>
      <c r="I54" s="35"/>
    </row>
    <row r="55" spans="1:9" ht="102">
      <c r="A55" s="95"/>
      <c r="B55" s="35" t="s">
        <v>228</v>
      </c>
      <c r="C55" s="36" t="s">
        <v>79</v>
      </c>
      <c r="D55" s="56">
        <v>1</v>
      </c>
      <c r="E55" s="58" t="s">
        <v>367</v>
      </c>
      <c r="F55" s="58" t="s">
        <v>368</v>
      </c>
      <c r="G55" s="35"/>
      <c r="H55" s="35"/>
      <c r="I55" s="35"/>
    </row>
    <row r="56" spans="1:9">
      <c r="A56" s="26"/>
      <c r="B56" s="3"/>
      <c r="C56" s="2"/>
      <c r="D56" s="57"/>
      <c r="E56" s="65"/>
      <c r="F56" s="65"/>
      <c r="G56" s="3"/>
      <c r="H56" s="3"/>
      <c r="I56" s="3"/>
    </row>
    <row r="57" spans="1:9" ht="323">
      <c r="A57" s="34" t="s">
        <v>80</v>
      </c>
      <c r="B57" s="35" t="s">
        <v>81</v>
      </c>
      <c r="C57" s="36" t="s">
        <v>82</v>
      </c>
      <c r="D57" s="56">
        <v>1</v>
      </c>
      <c r="E57" s="58" t="s">
        <v>369</v>
      </c>
      <c r="F57" s="58" t="s">
        <v>370</v>
      </c>
      <c r="G57" s="35"/>
      <c r="H57" s="35"/>
      <c r="I57" s="35"/>
    </row>
    <row r="58" spans="1:9">
      <c r="A58" s="26"/>
      <c r="B58" s="3"/>
      <c r="C58" s="2"/>
      <c r="D58" s="57"/>
      <c r="E58" s="65"/>
      <c r="F58" s="65"/>
      <c r="G58" s="3"/>
      <c r="H58" s="3"/>
      <c r="I58" s="3"/>
    </row>
    <row r="59" spans="1:9" ht="204">
      <c r="A59" s="34" t="s">
        <v>229</v>
      </c>
      <c r="B59" s="35"/>
      <c r="C59" s="36" t="s">
        <v>83</v>
      </c>
      <c r="D59" s="56">
        <v>1</v>
      </c>
      <c r="E59" s="58" t="s">
        <v>371</v>
      </c>
      <c r="F59" s="58" t="s">
        <v>372</v>
      </c>
      <c r="G59" s="35"/>
      <c r="H59" s="35"/>
      <c r="I59" s="35"/>
    </row>
    <row r="60" spans="1:9">
      <c r="A60" s="26"/>
      <c r="B60" s="3"/>
      <c r="C60" s="2"/>
      <c r="D60" s="57"/>
      <c r="E60" s="65"/>
      <c r="F60" s="65"/>
      <c r="G60" s="3"/>
      <c r="H60" s="3"/>
      <c r="I60" s="3"/>
    </row>
    <row r="61" spans="1:9" ht="34">
      <c r="A61" s="95" t="s">
        <v>84</v>
      </c>
      <c r="B61" s="35" t="s">
        <v>85</v>
      </c>
      <c r="C61" s="36" t="s">
        <v>86</v>
      </c>
      <c r="D61" s="56">
        <v>2</v>
      </c>
      <c r="E61" s="64"/>
      <c r="F61" s="64"/>
      <c r="G61" s="35"/>
      <c r="H61" s="35"/>
      <c r="I61" s="35"/>
    </row>
    <row r="62" spans="1:9" ht="372">
      <c r="A62" s="95"/>
      <c r="B62" s="35" t="s">
        <v>87</v>
      </c>
      <c r="C62" s="36" t="s">
        <v>88</v>
      </c>
      <c r="D62" s="56">
        <v>1</v>
      </c>
      <c r="E62" s="58" t="s">
        <v>373</v>
      </c>
      <c r="F62" s="64" t="s">
        <v>374</v>
      </c>
      <c r="G62" s="35"/>
      <c r="H62" s="35"/>
      <c r="I62" s="36" t="s">
        <v>375</v>
      </c>
    </row>
    <row r="63" spans="1:9" ht="372">
      <c r="A63" s="95"/>
      <c r="B63" s="35" t="s">
        <v>230</v>
      </c>
      <c r="C63" s="36" t="s">
        <v>89</v>
      </c>
      <c r="D63" s="56">
        <v>1</v>
      </c>
      <c r="E63" s="58" t="s">
        <v>373</v>
      </c>
      <c r="F63" s="64" t="s">
        <v>374</v>
      </c>
      <c r="G63" s="35"/>
      <c r="H63" s="35"/>
      <c r="I63" s="36" t="s">
        <v>375</v>
      </c>
    </row>
    <row r="64" spans="1:9">
      <c r="A64" s="26"/>
      <c r="B64" s="3"/>
      <c r="C64" s="2"/>
      <c r="D64" s="57"/>
      <c r="E64" s="65"/>
      <c r="F64" s="65"/>
      <c r="G64" s="3"/>
      <c r="H64" s="3"/>
      <c r="I64" s="3"/>
    </row>
    <row r="65" spans="1:9" ht="34">
      <c r="A65" s="34" t="s">
        <v>231</v>
      </c>
      <c r="B65" s="35" t="s">
        <v>232</v>
      </c>
      <c r="C65" s="36" t="s">
        <v>90</v>
      </c>
      <c r="D65" s="56">
        <v>2</v>
      </c>
      <c r="E65" s="64"/>
      <c r="F65" s="64"/>
      <c r="G65" s="35"/>
      <c r="H65" s="35"/>
      <c r="I65" s="35"/>
    </row>
    <row r="66" spans="1:9">
      <c r="A66" s="26"/>
      <c r="B66" s="3"/>
      <c r="C66" s="2"/>
      <c r="D66" s="57"/>
      <c r="E66" s="65"/>
      <c r="F66" s="65"/>
      <c r="G66" s="3"/>
      <c r="H66" s="3"/>
      <c r="I66" s="3"/>
    </row>
    <row r="67" spans="1:9" ht="51">
      <c r="A67" s="34" t="s">
        <v>91</v>
      </c>
      <c r="B67" s="35" t="s">
        <v>92</v>
      </c>
      <c r="C67" s="36" t="s">
        <v>93</v>
      </c>
      <c r="D67" s="56">
        <v>2</v>
      </c>
      <c r="E67" s="64"/>
      <c r="F67" s="64"/>
      <c r="G67" s="35"/>
      <c r="H67" s="35"/>
      <c r="I67" s="35"/>
    </row>
    <row r="68" spans="1:9">
      <c r="A68" s="26"/>
      <c r="B68" s="3"/>
      <c r="C68" s="2"/>
      <c r="D68" s="57"/>
      <c r="E68" s="65"/>
      <c r="F68" s="65"/>
      <c r="G68" s="3"/>
      <c r="H68" s="3"/>
      <c r="I68" s="3"/>
    </row>
    <row r="69" spans="1:9" ht="34">
      <c r="A69" s="95" t="s">
        <v>174</v>
      </c>
      <c r="B69" s="35" t="s">
        <v>175</v>
      </c>
      <c r="C69" s="36" t="s">
        <v>176</v>
      </c>
      <c r="D69" s="56"/>
      <c r="E69" s="64"/>
      <c r="F69" s="64"/>
      <c r="G69" s="35"/>
      <c r="H69" s="35"/>
      <c r="I69" s="35"/>
    </row>
    <row r="70" spans="1:9" ht="51">
      <c r="A70" s="95"/>
      <c r="B70" s="35" t="s">
        <v>177</v>
      </c>
      <c r="C70" s="36" t="s">
        <v>178</v>
      </c>
      <c r="D70" s="56"/>
      <c r="E70" s="64"/>
      <c r="F70" s="64"/>
      <c r="G70" s="35"/>
      <c r="H70" s="35"/>
      <c r="I70" s="35"/>
    </row>
    <row r="71" spans="1:9">
      <c r="A71" s="26"/>
      <c r="B71" s="3"/>
      <c r="C71" s="2"/>
      <c r="D71" s="57"/>
      <c r="E71" s="65"/>
      <c r="F71" s="65"/>
      <c r="G71" s="3"/>
      <c r="H71" s="3"/>
      <c r="I71" s="3"/>
    </row>
    <row r="72" spans="1:9" ht="102">
      <c r="A72" s="95" t="s">
        <v>184</v>
      </c>
      <c r="B72" s="35" t="s">
        <v>179</v>
      </c>
      <c r="C72" s="36" t="s">
        <v>181</v>
      </c>
      <c r="D72" s="56">
        <v>1</v>
      </c>
      <c r="E72" s="58" t="s">
        <v>376</v>
      </c>
      <c r="F72" s="58" t="s">
        <v>377</v>
      </c>
      <c r="G72" s="35"/>
      <c r="H72" s="35"/>
      <c r="I72" s="35"/>
    </row>
    <row r="73" spans="1:9" ht="102">
      <c r="A73" s="95"/>
      <c r="B73" s="35" t="s">
        <v>180</v>
      </c>
      <c r="C73" s="36" t="s">
        <v>182</v>
      </c>
      <c r="D73" s="56">
        <v>1</v>
      </c>
      <c r="E73" s="58" t="s">
        <v>376</v>
      </c>
      <c r="F73" s="58" t="s">
        <v>377</v>
      </c>
      <c r="G73" s="35"/>
      <c r="H73" s="35"/>
      <c r="I73" s="35"/>
    </row>
    <row r="74" spans="1:9" ht="136">
      <c r="A74" s="95"/>
      <c r="B74" s="35" t="s">
        <v>186</v>
      </c>
      <c r="C74" s="36" t="s">
        <v>185</v>
      </c>
      <c r="D74" s="56">
        <v>1</v>
      </c>
      <c r="E74" s="58" t="s">
        <v>378</v>
      </c>
      <c r="F74" s="58" t="s">
        <v>379</v>
      </c>
      <c r="G74" s="35"/>
      <c r="H74" s="35"/>
      <c r="I74" s="35"/>
    </row>
    <row r="75" spans="1:9">
      <c r="A75" s="26"/>
      <c r="B75" s="3"/>
      <c r="C75" s="2"/>
      <c r="D75" s="57"/>
      <c r="E75" s="65"/>
      <c r="F75" s="65"/>
      <c r="G75" s="3"/>
      <c r="H75" s="3"/>
      <c r="I75" s="3"/>
    </row>
    <row r="76" spans="1:9" ht="34">
      <c r="A76" s="95" t="s">
        <v>233</v>
      </c>
      <c r="B76" s="35"/>
      <c r="C76" s="36" t="s">
        <v>234</v>
      </c>
      <c r="D76" s="56">
        <v>2</v>
      </c>
      <c r="E76" s="64"/>
      <c r="F76" s="64"/>
      <c r="G76" s="35"/>
      <c r="H76" s="35"/>
      <c r="I76" s="35"/>
    </row>
    <row r="77" spans="1:9" ht="17">
      <c r="A77" s="95"/>
      <c r="B77" s="35"/>
      <c r="C77" s="36" t="s">
        <v>183</v>
      </c>
      <c r="D77" s="56">
        <v>2</v>
      </c>
      <c r="E77" s="64"/>
      <c r="F77" s="64"/>
      <c r="G77" s="35"/>
      <c r="H77" s="35"/>
      <c r="I77" s="35"/>
    </row>
    <row r="78" spans="1:9">
      <c r="A78" s="26"/>
      <c r="B78" s="3"/>
      <c r="C78" s="2"/>
      <c r="D78" s="57"/>
      <c r="E78" s="65"/>
      <c r="F78" s="65"/>
      <c r="G78" s="3"/>
      <c r="H78" s="3"/>
      <c r="I78" s="3"/>
    </row>
    <row r="79" spans="1:9" ht="238">
      <c r="A79" s="96" t="s">
        <v>187</v>
      </c>
      <c r="B79" s="35"/>
      <c r="C79" s="36" t="s">
        <v>189</v>
      </c>
      <c r="D79" s="56">
        <v>1</v>
      </c>
      <c r="E79" s="58" t="s">
        <v>380</v>
      </c>
      <c r="F79" s="58" t="s">
        <v>381</v>
      </c>
      <c r="G79" s="35"/>
      <c r="H79" s="35"/>
      <c r="I79" s="35"/>
    </row>
    <row r="80" spans="1:9" ht="17">
      <c r="A80" s="97"/>
      <c r="B80" s="35"/>
      <c r="C80" s="36" t="s">
        <v>190</v>
      </c>
      <c r="D80" s="56">
        <v>2</v>
      </c>
      <c r="E80" s="64"/>
      <c r="F80" s="64"/>
      <c r="G80" s="35"/>
      <c r="H80" s="35"/>
      <c r="I80" s="35"/>
    </row>
    <row r="81" spans="1:9" ht="17">
      <c r="A81" s="97"/>
      <c r="B81" s="35"/>
      <c r="C81" s="36" t="s">
        <v>191</v>
      </c>
      <c r="D81" s="60">
        <v>2</v>
      </c>
      <c r="E81" s="64"/>
      <c r="F81" s="64"/>
      <c r="G81" s="35"/>
      <c r="H81" s="35"/>
      <c r="I81" s="35"/>
    </row>
    <row r="82" spans="1:9" ht="17">
      <c r="A82" s="98"/>
      <c r="B82" s="35"/>
      <c r="C82" s="36" t="s">
        <v>192</v>
      </c>
      <c r="D82" s="56">
        <v>2</v>
      </c>
      <c r="E82" s="64"/>
      <c r="F82" s="64"/>
      <c r="G82" s="35"/>
      <c r="H82" s="35"/>
      <c r="I82" s="35"/>
    </row>
    <row r="83" spans="1:9">
      <c r="A83" s="2"/>
      <c r="B83" s="3"/>
      <c r="C83" s="2"/>
      <c r="D83" s="57"/>
      <c r="E83" s="65"/>
      <c r="F83" s="65"/>
      <c r="G83" s="3"/>
      <c r="H83" s="3"/>
      <c r="I83" s="3"/>
    </row>
    <row r="84" spans="1:9" ht="17">
      <c r="A84" s="93" t="s">
        <v>76</v>
      </c>
      <c r="B84" s="35" t="s">
        <v>382</v>
      </c>
      <c r="C84" s="36" t="s">
        <v>383</v>
      </c>
      <c r="D84" s="62">
        <v>1</v>
      </c>
      <c r="E84" s="94" t="s">
        <v>384</v>
      </c>
      <c r="F84" s="94" t="s">
        <v>385</v>
      </c>
      <c r="G84" s="35"/>
      <c r="H84" s="35"/>
      <c r="I84" s="35"/>
    </row>
    <row r="85" spans="1:9" ht="27" customHeight="1">
      <c r="A85" s="93"/>
      <c r="B85" s="35" t="s">
        <v>386</v>
      </c>
      <c r="C85" s="36" t="s">
        <v>387</v>
      </c>
      <c r="D85" s="56">
        <v>1</v>
      </c>
      <c r="E85" s="94"/>
      <c r="F85" s="94"/>
    </row>
    <row r="86" spans="1:9" ht="27.75" customHeight="1">
      <c r="A86" s="93"/>
      <c r="B86" s="35" t="s">
        <v>388</v>
      </c>
      <c r="C86" s="36" t="s">
        <v>389</v>
      </c>
      <c r="D86" s="56">
        <v>1</v>
      </c>
      <c r="E86" s="94"/>
      <c r="F86" s="94"/>
      <c r="G86" s="35"/>
      <c r="H86" s="35"/>
      <c r="I86" s="35"/>
    </row>
    <row r="87" spans="1:9">
      <c r="A87" s="68"/>
      <c r="B87" s="3"/>
      <c r="C87" s="2"/>
      <c r="D87" s="57"/>
      <c r="E87" s="3"/>
      <c r="F87" s="3"/>
      <c r="G87" s="3"/>
      <c r="H87" s="3"/>
      <c r="I87" s="3"/>
    </row>
    <row r="88" spans="1:9" ht="129.75" customHeight="1">
      <c r="A88" s="69" t="s">
        <v>390</v>
      </c>
      <c r="B88" s="35"/>
      <c r="C88" s="36" t="s">
        <v>391</v>
      </c>
      <c r="D88" s="56">
        <v>1</v>
      </c>
      <c r="E88" s="36" t="s">
        <v>392</v>
      </c>
      <c r="F88" s="35"/>
      <c r="G88" s="35"/>
      <c r="H88" s="35"/>
      <c r="I88" s="35"/>
    </row>
    <row r="89" spans="1:9">
      <c r="A89" s="2"/>
      <c r="B89" s="3"/>
      <c r="C89" s="2"/>
      <c r="D89" s="57"/>
      <c r="E89" s="57"/>
      <c r="F89" s="3"/>
      <c r="G89" s="3"/>
      <c r="H89" s="3"/>
      <c r="I89" s="3"/>
    </row>
    <row r="90" spans="1:9" ht="17">
      <c r="A90" s="36" t="s">
        <v>95</v>
      </c>
      <c r="B90" s="35"/>
      <c r="C90" s="36"/>
      <c r="D90" s="56"/>
      <c r="E90" s="36"/>
      <c r="F90" s="35"/>
      <c r="G90" s="35"/>
      <c r="H90" s="35"/>
      <c r="I90" s="35"/>
    </row>
    <row r="92" spans="1:9">
      <c r="A92" t="s">
        <v>193</v>
      </c>
    </row>
  </sheetData>
  <mergeCells count="15">
    <mergeCell ref="A46:A51"/>
    <mergeCell ref="A1:I1"/>
    <mergeCell ref="A14:A15"/>
    <mergeCell ref="A17:A18"/>
    <mergeCell ref="A20:A42"/>
    <mergeCell ref="B21:B30"/>
    <mergeCell ref="A84:A86"/>
    <mergeCell ref="E84:E86"/>
    <mergeCell ref="F84:F86"/>
    <mergeCell ref="A53:A55"/>
    <mergeCell ref="A61:A63"/>
    <mergeCell ref="A69:A70"/>
    <mergeCell ref="A72:A74"/>
    <mergeCell ref="A76:A77"/>
    <mergeCell ref="A79:A82"/>
  </mergeCells>
  <pageMargins left="0.19685039370078741" right="0.11811023622047245" top="0.74803149606299213" bottom="0.74803149606299213" header="0.31496062992125984" footer="0.31496062992125984"/>
  <pageSetup paperSize="8" scale="50" fitToWidth="2"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89"/>
  <sheetViews>
    <sheetView zoomScale="76" zoomScaleNormal="76" workbookViewId="0">
      <selection activeCell="A2" sqref="A2:C2"/>
    </sheetView>
  </sheetViews>
  <sheetFormatPr baseColWidth="10" defaultColWidth="8.83203125" defaultRowHeight="16"/>
  <cols>
    <col min="1" max="1" width="45.83203125" style="7" customWidth="1"/>
    <col min="2" max="2" width="29.83203125" customWidth="1"/>
    <col min="3" max="3" width="41.1640625" customWidth="1"/>
    <col min="4" max="4" width="37.83203125" customWidth="1"/>
    <col min="5" max="5" width="30.33203125" customWidth="1"/>
    <col min="6" max="6" width="81.33203125" customWidth="1"/>
  </cols>
  <sheetData>
    <row r="2" spans="1:6" ht="54.75" customHeight="1">
      <c r="A2" s="99" t="s">
        <v>143</v>
      </c>
      <c r="B2" s="99"/>
      <c r="C2" s="99"/>
    </row>
    <row r="3" spans="1:6" ht="22" thickBot="1">
      <c r="E3" s="75" t="s">
        <v>420</v>
      </c>
    </row>
    <row r="4" spans="1:6" ht="149" customHeight="1" thickBot="1">
      <c r="A4" s="20" t="s">
        <v>96</v>
      </c>
      <c r="B4" s="21" t="s">
        <v>276</v>
      </c>
      <c r="C4" s="22" t="s">
        <v>277</v>
      </c>
      <c r="E4" s="74" t="s">
        <v>421</v>
      </c>
      <c r="F4" s="74" t="s">
        <v>422</v>
      </c>
    </row>
    <row r="5" spans="1:6" ht="100" customHeight="1">
      <c r="A5" s="4" t="s">
        <v>97</v>
      </c>
      <c r="B5" s="13" t="s">
        <v>313</v>
      </c>
      <c r="C5" s="13" t="s">
        <v>313</v>
      </c>
    </row>
    <row r="6" spans="1:6" ht="100" customHeight="1">
      <c r="A6" s="4" t="s">
        <v>98</v>
      </c>
      <c r="B6" s="13" t="s">
        <v>314</v>
      </c>
      <c r="C6" s="13" t="s">
        <v>314</v>
      </c>
    </row>
    <row r="7" spans="1:6" ht="100" customHeight="1">
      <c r="A7" s="4" t="s">
        <v>99</v>
      </c>
      <c r="B7" s="13" t="s">
        <v>314</v>
      </c>
      <c r="C7" s="13" t="s">
        <v>314</v>
      </c>
    </row>
    <row r="8" spans="1:6" ht="100" customHeight="1">
      <c r="A8" s="5" t="s">
        <v>100</v>
      </c>
      <c r="B8" s="13" t="s">
        <v>314</v>
      </c>
      <c r="C8" s="13" t="s">
        <v>314</v>
      </c>
    </row>
    <row r="9" spans="1:6" ht="100" customHeight="1">
      <c r="A9" s="4" t="s">
        <v>101</v>
      </c>
      <c r="B9" s="13" t="s">
        <v>314</v>
      </c>
      <c r="C9" s="13" t="s">
        <v>314</v>
      </c>
    </row>
    <row r="10" spans="1:6" ht="100" customHeight="1">
      <c r="A10" s="4" t="s">
        <v>102</v>
      </c>
      <c r="B10" s="13" t="s">
        <v>314</v>
      </c>
      <c r="C10" s="13" t="s">
        <v>314</v>
      </c>
    </row>
    <row r="11" spans="1:6" ht="100" customHeight="1">
      <c r="A11" s="4" t="s">
        <v>103</v>
      </c>
      <c r="B11" s="13" t="s">
        <v>314</v>
      </c>
      <c r="C11" s="13" t="s">
        <v>314</v>
      </c>
    </row>
    <row r="12" spans="1:6" ht="100" customHeight="1">
      <c r="A12" s="4" t="s">
        <v>104</v>
      </c>
      <c r="B12" s="13" t="s">
        <v>314</v>
      </c>
      <c r="C12" s="13" t="s">
        <v>314</v>
      </c>
    </row>
    <row r="13" spans="1:6" ht="100" customHeight="1">
      <c r="A13" s="4" t="s">
        <v>105</v>
      </c>
      <c r="B13" s="13" t="s">
        <v>314</v>
      </c>
      <c r="C13" s="13" t="s">
        <v>314</v>
      </c>
    </row>
    <row r="14" spans="1:6" ht="100" customHeight="1">
      <c r="A14" s="4" t="s">
        <v>106</v>
      </c>
      <c r="B14" s="13" t="s">
        <v>313</v>
      </c>
      <c r="C14" s="13" t="s">
        <v>313</v>
      </c>
    </row>
    <row r="15" spans="1:6" ht="100" customHeight="1">
      <c r="A15" s="4" t="s">
        <v>107</v>
      </c>
      <c r="B15" s="13" t="s">
        <v>313</v>
      </c>
      <c r="C15" s="13" t="s">
        <v>313</v>
      </c>
    </row>
    <row r="16" spans="1:6" ht="100" customHeight="1">
      <c r="A16" s="4" t="s">
        <v>108</v>
      </c>
      <c r="B16" s="13" t="s">
        <v>313</v>
      </c>
      <c r="C16" s="13" t="s">
        <v>313</v>
      </c>
    </row>
    <row r="17" spans="1:4" ht="100" customHeight="1">
      <c r="A17" s="4" t="s">
        <v>109</v>
      </c>
      <c r="B17" s="13" t="s">
        <v>313</v>
      </c>
      <c r="C17" s="13" t="s">
        <v>313</v>
      </c>
    </row>
    <row r="18" spans="1:4" ht="100" customHeight="1">
      <c r="A18" s="4" t="s">
        <v>110</v>
      </c>
      <c r="B18" s="13" t="s">
        <v>313</v>
      </c>
      <c r="C18" s="13" t="s">
        <v>313</v>
      </c>
    </row>
    <row r="19" spans="1:4" ht="100" customHeight="1">
      <c r="A19" s="4" t="s">
        <v>219</v>
      </c>
      <c r="B19" s="13" t="s">
        <v>313</v>
      </c>
      <c r="C19" s="13" t="s">
        <v>313</v>
      </c>
    </row>
    <row r="20" spans="1:4" ht="100" customHeight="1">
      <c r="A20" s="5" t="s">
        <v>220</v>
      </c>
      <c r="B20" s="13" t="s">
        <v>314</v>
      </c>
      <c r="C20" s="13" t="s">
        <v>314</v>
      </c>
    </row>
    <row r="21" spans="1:4" ht="100" customHeight="1">
      <c r="A21" s="4" t="s">
        <v>111</v>
      </c>
      <c r="B21" s="13" t="s">
        <v>313</v>
      </c>
      <c r="C21" s="13" t="s">
        <v>313</v>
      </c>
    </row>
    <row r="22" spans="1:4" ht="100" customHeight="1">
      <c r="A22" s="4" t="s">
        <v>112</v>
      </c>
      <c r="B22" s="13" t="s">
        <v>314</v>
      </c>
      <c r="C22" s="13" t="s">
        <v>314</v>
      </c>
    </row>
    <row r="23" spans="1:4" ht="100" customHeight="1">
      <c r="A23" s="5" t="s">
        <v>221</v>
      </c>
      <c r="B23" s="13" t="s">
        <v>313</v>
      </c>
      <c r="C23" s="13" t="s">
        <v>313</v>
      </c>
    </row>
    <row r="24" spans="1:4" ht="100" customHeight="1">
      <c r="A24" s="5" t="s">
        <v>113</v>
      </c>
      <c r="B24" s="13" t="s">
        <v>313</v>
      </c>
      <c r="C24" s="13" t="s">
        <v>313</v>
      </c>
    </row>
    <row r="25" spans="1:4" ht="100" customHeight="1">
      <c r="A25" s="5" t="s">
        <v>114</v>
      </c>
      <c r="B25" s="13" t="s">
        <v>278</v>
      </c>
      <c r="C25" s="12" t="s">
        <v>313</v>
      </c>
      <c r="D25" s="24" t="s">
        <v>279</v>
      </c>
    </row>
    <row r="26" spans="1:4" ht="100" customHeight="1">
      <c r="A26" s="5" t="s">
        <v>115</v>
      </c>
      <c r="B26" s="13" t="s">
        <v>278</v>
      </c>
      <c r="C26" s="12" t="s">
        <v>313</v>
      </c>
      <c r="D26" s="24" t="s">
        <v>279</v>
      </c>
    </row>
    <row r="27" spans="1:4" ht="100" customHeight="1">
      <c r="A27" s="5" t="s">
        <v>116</v>
      </c>
      <c r="B27" s="13" t="s">
        <v>278</v>
      </c>
      <c r="C27" s="12" t="s">
        <v>313</v>
      </c>
      <c r="D27" s="24" t="s">
        <v>279</v>
      </c>
    </row>
    <row r="28" spans="1:4" ht="100" customHeight="1">
      <c r="A28" s="5" t="s">
        <v>117</v>
      </c>
      <c r="B28" s="13" t="s">
        <v>278</v>
      </c>
      <c r="C28" s="12" t="s">
        <v>313</v>
      </c>
      <c r="D28" s="24" t="s">
        <v>279</v>
      </c>
    </row>
    <row r="29" spans="1:4" ht="100" customHeight="1">
      <c r="A29" s="5" t="s">
        <v>118</v>
      </c>
      <c r="B29" s="12" t="s">
        <v>313</v>
      </c>
      <c r="C29" s="12" t="s">
        <v>313</v>
      </c>
    </row>
    <row r="30" spans="1:4" ht="100" customHeight="1">
      <c r="A30" s="5" t="s">
        <v>119</v>
      </c>
      <c r="B30" s="13" t="s">
        <v>314</v>
      </c>
      <c r="C30" s="13" t="s">
        <v>314</v>
      </c>
    </row>
    <row r="31" spans="1:4" ht="100" customHeight="1">
      <c r="A31" s="4" t="s">
        <v>120</v>
      </c>
      <c r="B31" s="13" t="s">
        <v>313</v>
      </c>
      <c r="C31" s="13" t="s">
        <v>313</v>
      </c>
    </row>
    <row r="32" spans="1:4" ht="100" customHeight="1">
      <c r="A32" s="5" t="s">
        <v>222</v>
      </c>
      <c r="B32" s="13" t="s">
        <v>313</v>
      </c>
      <c r="C32" s="13" t="s">
        <v>313</v>
      </c>
    </row>
    <row r="33" spans="1:3" ht="100" customHeight="1">
      <c r="A33" s="4" t="s">
        <v>121</v>
      </c>
      <c r="B33" s="13" t="s">
        <v>314</v>
      </c>
      <c r="C33" s="13" t="s">
        <v>314</v>
      </c>
    </row>
    <row r="34" spans="1:3" ht="100" customHeight="1">
      <c r="A34" s="4" t="s">
        <v>122</v>
      </c>
      <c r="B34" s="13" t="s">
        <v>314</v>
      </c>
      <c r="C34" s="13" t="s">
        <v>314</v>
      </c>
    </row>
    <row r="35" spans="1:3" ht="100" customHeight="1">
      <c r="A35" s="4" t="s">
        <v>123</v>
      </c>
      <c r="B35" s="13" t="s">
        <v>314</v>
      </c>
      <c r="C35" s="13" t="s">
        <v>314</v>
      </c>
    </row>
    <row r="37" spans="1:3">
      <c r="A37" s="6"/>
    </row>
    <row r="38" spans="1:3">
      <c r="A38" s="6"/>
    </row>
    <row r="39" spans="1:3">
      <c r="A39" s="6"/>
    </row>
    <row r="40" spans="1:3">
      <c r="A40" s="6"/>
    </row>
    <row r="41" spans="1:3">
      <c r="A41" s="6"/>
    </row>
    <row r="42" spans="1:3">
      <c r="A42" s="6"/>
    </row>
    <row r="43" spans="1:3">
      <c r="A43" s="6"/>
    </row>
    <row r="44" spans="1:3">
      <c r="A44" s="6"/>
    </row>
    <row r="45" spans="1:3">
      <c r="A45" s="6"/>
    </row>
    <row r="46" spans="1:3">
      <c r="A46" s="6"/>
    </row>
    <row r="47" spans="1:3">
      <c r="A47" s="24"/>
    </row>
    <row r="48" spans="1:3">
      <c r="A48" s="6"/>
    </row>
    <row r="49" spans="1:1">
      <c r="A49" s="24"/>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t="s">
        <v>161</v>
      </c>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sheetData>
  <mergeCells count="1">
    <mergeCell ref="A2:C2"/>
  </mergeCells>
  <pageMargins left="0.70866141732283472" right="0.70866141732283472" top="0.74803149606299213" bottom="0.74803149606299213" header="0.31496062992125984" footer="0.31496062992125984"/>
  <pageSetup paperSize="8" scale="68"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7FBD5-4963-4CD8-93DC-AC06CC56B805}">
  <sheetPr>
    <pageSetUpPr fitToPage="1"/>
  </sheetPr>
  <dimension ref="B2:G22"/>
  <sheetViews>
    <sheetView zoomScale="91" zoomScaleNormal="91" workbookViewId="0">
      <selection activeCell="B2" sqref="B2:D2"/>
    </sheetView>
  </sheetViews>
  <sheetFormatPr baseColWidth="10" defaultColWidth="11.1640625" defaultRowHeight="16"/>
  <cols>
    <col min="1" max="1" width="4.1640625" customWidth="1"/>
    <col min="2" max="2" width="65.83203125" style="11" customWidth="1"/>
    <col min="3" max="3" width="19.1640625" style="11" customWidth="1"/>
    <col min="4" max="4" width="61.1640625" style="11" customWidth="1"/>
    <col min="5" max="5" width="3.6640625" customWidth="1"/>
    <col min="6" max="6" width="23.33203125" customWidth="1"/>
    <col min="7" max="7" width="73.83203125" customWidth="1"/>
  </cols>
  <sheetData>
    <row r="2" spans="2:7" ht="50.25" customHeight="1">
      <c r="B2" s="104" t="s">
        <v>162</v>
      </c>
      <c r="C2" s="104"/>
      <c r="D2" s="104"/>
    </row>
    <row r="3" spans="2:7" ht="17" thickBot="1"/>
    <row r="4" spans="2:7" ht="69" customHeight="1" thickBot="1">
      <c r="B4" s="20" t="s">
        <v>140</v>
      </c>
      <c r="C4" s="25" t="s">
        <v>0</v>
      </c>
      <c r="D4" s="25" t="s">
        <v>157</v>
      </c>
      <c r="F4" s="74" t="s">
        <v>423</v>
      </c>
      <c r="G4" s="74" t="s">
        <v>424</v>
      </c>
    </row>
    <row r="5" spans="2:7" ht="380">
      <c r="B5" s="17" t="s">
        <v>124</v>
      </c>
      <c r="C5" s="13">
        <v>1</v>
      </c>
      <c r="D5" s="4" t="s">
        <v>397</v>
      </c>
    </row>
    <row r="6" spans="2:7" ht="19">
      <c r="B6" s="18" t="s">
        <v>125</v>
      </c>
      <c r="C6" s="13"/>
      <c r="D6" s="12"/>
    </row>
    <row r="7" spans="2:7" ht="19">
      <c r="B7" s="18" t="s">
        <v>126</v>
      </c>
      <c r="C7" s="13"/>
      <c r="D7" s="12"/>
    </row>
    <row r="8" spans="2:7" ht="19">
      <c r="B8" s="37" t="s">
        <v>127</v>
      </c>
      <c r="C8" s="13"/>
      <c r="D8" s="66"/>
    </row>
    <row r="9" spans="2:7" ht="19">
      <c r="B9" s="18" t="s">
        <v>128</v>
      </c>
      <c r="C9" s="13"/>
      <c r="D9" s="67"/>
    </row>
    <row r="10" spans="2:7" ht="19">
      <c r="B10" s="18" t="s">
        <v>129</v>
      </c>
      <c r="C10" s="13"/>
      <c r="D10" s="67"/>
    </row>
    <row r="11" spans="2:7" ht="19">
      <c r="B11" s="18" t="s">
        <v>130</v>
      </c>
      <c r="C11" s="13"/>
      <c r="D11" s="12"/>
    </row>
    <row r="12" spans="2:7" ht="19">
      <c r="B12" s="18" t="s">
        <v>131</v>
      </c>
      <c r="C12" s="13"/>
      <c r="D12" s="12"/>
    </row>
    <row r="13" spans="2:7" ht="19">
      <c r="B13" s="18" t="s">
        <v>132</v>
      </c>
      <c r="C13" s="13"/>
      <c r="D13" s="12"/>
    </row>
    <row r="14" spans="2:7" ht="19">
      <c r="B14" s="18" t="s">
        <v>133</v>
      </c>
      <c r="C14" s="13"/>
      <c r="D14" s="12"/>
    </row>
    <row r="15" spans="2:7" ht="19">
      <c r="B15" s="18" t="s">
        <v>134</v>
      </c>
      <c r="C15" s="13"/>
      <c r="D15" s="12"/>
    </row>
    <row r="16" spans="2:7" ht="40">
      <c r="B16" s="18" t="s">
        <v>144</v>
      </c>
      <c r="C16" s="13">
        <v>1</v>
      </c>
      <c r="D16" s="12" t="s">
        <v>398</v>
      </c>
    </row>
    <row r="17" spans="2:4" ht="19">
      <c r="B17" s="18" t="s">
        <v>149</v>
      </c>
      <c r="C17" s="13"/>
      <c r="D17" s="12"/>
    </row>
    <row r="18" spans="2:4" ht="19">
      <c r="B18" s="18" t="s">
        <v>150</v>
      </c>
      <c r="C18" s="13"/>
      <c r="D18" s="12"/>
    </row>
    <row r="19" spans="2:4" ht="19">
      <c r="B19" s="15" t="s">
        <v>163</v>
      </c>
      <c r="C19" s="13"/>
      <c r="D19" s="12"/>
    </row>
    <row r="20" spans="2:4" ht="19">
      <c r="B20" s="14"/>
      <c r="C20" s="13"/>
      <c r="D20" s="12"/>
    </row>
    <row r="21" spans="2:4" ht="19">
      <c r="B21" s="14"/>
      <c r="C21" s="13"/>
      <c r="D21" s="12"/>
    </row>
    <row r="22" spans="2:4" ht="19">
      <c r="B22" s="14"/>
      <c r="C22" s="13"/>
      <c r="D22" s="12"/>
    </row>
  </sheetData>
  <mergeCells count="1">
    <mergeCell ref="B2:D2"/>
  </mergeCells>
  <pageMargins left="0.11811023622047245" right="0.11811023622047245" top="0.74803149606299213" bottom="0.74803149606299213" header="0.31496062992125984" footer="0.31496062992125984"/>
  <pageSetup paperSize="8"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sheetPr>
    <pageSetUpPr fitToPage="1"/>
  </sheetPr>
  <dimension ref="B2:G22"/>
  <sheetViews>
    <sheetView zoomScale="85" zoomScaleNormal="85" workbookViewId="0">
      <selection activeCell="B2" sqref="B2:D2"/>
    </sheetView>
  </sheetViews>
  <sheetFormatPr baseColWidth="10" defaultColWidth="11.1640625" defaultRowHeight="16"/>
  <cols>
    <col min="1" max="1" width="3.6640625" customWidth="1"/>
    <col min="2" max="2" width="81.1640625" style="11" customWidth="1"/>
    <col min="3" max="3" width="21.33203125" style="11" customWidth="1"/>
    <col min="4" max="4" width="43.6640625" style="11" customWidth="1"/>
    <col min="5" max="5" width="3.5" customWidth="1"/>
    <col min="6" max="6" width="19.6640625" customWidth="1"/>
    <col min="7" max="7" width="57.33203125" customWidth="1"/>
  </cols>
  <sheetData>
    <row r="2" spans="2:7" ht="21">
      <c r="B2" s="105" t="s">
        <v>215</v>
      </c>
      <c r="C2" s="105"/>
      <c r="D2" s="105"/>
    </row>
    <row r="3" spans="2:7" ht="17" thickBot="1"/>
    <row r="4" spans="2:7" ht="89.25" customHeight="1" thickBot="1">
      <c r="B4" s="20" t="s">
        <v>141</v>
      </c>
      <c r="C4" s="25" t="s">
        <v>0</v>
      </c>
      <c r="D4" s="8" t="s">
        <v>213</v>
      </c>
      <c r="F4" s="74" t="s">
        <v>425</v>
      </c>
      <c r="G4" s="74" t="s">
        <v>426</v>
      </c>
    </row>
    <row r="5" spans="2:7" ht="19">
      <c r="B5" s="17" t="s">
        <v>164</v>
      </c>
      <c r="C5" s="13"/>
      <c r="D5" s="12"/>
    </row>
    <row r="6" spans="2:7" ht="19">
      <c r="B6" s="18" t="s">
        <v>148</v>
      </c>
      <c r="C6" s="13"/>
      <c r="D6" s="12"/>
    </row>
    <row r="7" spans="2:7" ht="19">
      <c r="B7" s="18" t="s">
        <v>146</v>
      </c>
      <c r="C7" s="13"/>
      <c r="D7" s="12"/>
    </row>
    <row r="8" spans="2:7" ht="20">
      <c r="B8" s="37" t="s">
        <v>147</v>
      </c>
      <c r="C8" s="13">
        <v>1</v>
      </c>
      <c r="D8" s="16" t="s">
        <v>399</v>
      </c>
    </row>
    <row r="9" spans="2:7" ht="19">
      <c r="B9" s="18" t="s">
        <v>151</v>
      </c>
      <c r="C9" s="13"/>
      <c r="D9" s="12"/>
    </row>
    <row r="10" spans="2:7" ht="19">
      <c r="B10" s="18"/>
      <c r="C10" s="13"/>
      <c r="D10" s="12"/>
    </row>
    <row r="11" spans="2:7" ht="19">
      <c r="B11" s="18"/>
      <c r="C11" s="13"/>
      <c r="D11" s="12"/>
    </row>
    <row r="12" spans="2:7" ht="19">
      <c r="B12" s="18"/>
      <c r="C12" s="13"/>
      <c r="D12" s="12"/>
    </row>
    <row r="13" spans="2:7" ht="19">
      <c r="B13" s="18"/>
      <c r="C13" s="13"/>
      <c r="D13" s="12"/>
    </row>
    <row r="14" spans="2:7" ht="19">
      <c r="B14" s="18"/>
      <c r="C14" s="13"/>
      <c r="D14" s="12"/>
    </row>
    <row r="15" spans="2:7" ht="19">
      <c r="B15" s="18"/>
      <c r="C15" s="13"/>
      <c r="D15" s="12"/>
    </row>
    <row r="16" spans="2:7" ht="19">
      <c r="B16" s="18"/>
      <c r="C16" s="13"/>
      <c r="D16" s="12"/>
    </row>
    <row r="17" spans="2:4" ht="19">
      <c r="B17" s="18"/>
      <c r="C17" s="13"/>
      <c r="D17" s="12"/>
    </row>
    <row r="18" spans="2:4" ht="19">
      <c r="B18" s="14"/>
      <c r="C18" s="13"/>
      <c r="D18" s="12"/>
    </row>
    <row r="19" spans="2:4" ht="19">
      <c r="B19" s="15"/>
      <c r="C19" s="13"/>
      <c r="D19" s="12"/>
    </row>
    <row r="20" spans="2:4" ht="19">
      <c r="B20" s="14"/>
      <c r="C20" s="13"/>
      <c r="D20" s="12"/>
    </row>
    <row r="21" spans="2:4" ht="19">
      <c r="B21" s="14"/>
      <c r="C21" s="13"/>
      <c r="D21" s="12"/>
    </row>
    <row r="22" spans="2:4" ht="19">
      <c r="B22" s="14"/>
      <c r="C22" s="13"/>
      <c r="D22" s="12"/>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sheetPr>
    <pageSetUpPr fitToPage="1"/>
  </sheetPr>
  <dimension ref="A2:F50"/>
  <sheetViews>
    <sheetView zoomScale="87" zoomScaleNormal="87" workbookViewId="0">
      <selection activeCell="A2" sqref="A2:B2"/>
    </sheetView>
  </sheetViews>
  <sheetFormatPr baseColWidth="10" defaultColWidth="11.1640625" defaultRowHeight="16"/>
  <cols>
    <col min="1" max="1" width="44" style="11" customWidth="1"/>
    <col min="2" max="2" width="58" style="11" customWidth="1"/>
    <col min="3" max="3" width="15.6640625" customWidth="1"/>
    <col min="4" max="4" width="49.1640625" customWidth="1"/>
    <col min="5" max="5" width="48.6640625" customWidth="1"/>
    <col min="6" max="6" width="29.83203125" customWidth="1"/>
  </cols>
  <sheetData>
    <row r="2" spans="1:6" ht="21">
      <c r="A2" s="105" t="s">
        <v>207</v>
      </c>
      <c r="B2" s="105"/>
    </row>
    <row r="4" spans="1:6">
      <c r="A4" s="110" t="s">
        <v>315</v>
      </c>
      <c r="B4" s="110"/>
      <c r="D4" s="76" t="s">
        <v>427</v>
      </c>
    </row>
    <row r="5" spans="1:6">
      <c r="A5"/>
      <c r="B5"/>
    </row>
    <row r="6" spans="1:6">
      <c r="A6" s="31" t="s">
        <v>204</v>
      </c>
      <c r="B6" s="29" t="s">
        <v>208</v>
      </c>
      <c r="C6" s="32"/>
      <c r="D6" s="77" t="s">
        <v>204</v>
      </c>
      <c r="E6" s="78" t="s">
        <v>428</v>
      </c>
      <c r="F6" s="32"/>
    </row>
    <row r="7" spans="1:6">
      <c r="A7" s="109" t="s">
        <v>194</v>
      </c>
      <c r="B7" s="109"/>
      <c r="D7" s="106" t="s">
        <v>194</v>
      </c>
      <c r="E7" s="106"/>
    </row>
    <row r="8" spans="1:6" ht="16" customHeight="1">
      <c r="A8" s="30" t="s">
        <v>196</v>
      </c>
      <c r="B8" s="48">
        <f>501998.01</f>
        <v>501998.01</v>
      </c>
      <c r="D8" s="79" t="s">
        <v>196</v>
      </c>
      <c r="E8" s="80"/>
    </row>
    <row r="9" spans="1:6">
      <c r="A9" s="30" t="s">
        <v>197</v>
      </c>
      <c r="B9" s="48">
        <v>662241</v>
      </c>
      <c r="D9" s="79" t="s">
        <v>197</v>
      </c>
      <c r="E9" s="80"/>
    </row>
    <row r="10" spans="1:6">
      <c r="A10" s="30" t="s">
        <v>214</v>
      </c>
      <c r="B10" s="48">
        <f>50998.5+26143.2+75870+355.08+4915+37157.92+4800+144664+4975+74445+70000+30776.19+152897+42000+175086.68+7934.4+8255+17353.8+2835.26+7810+19926+11670+19664.33</f>
        <v>990532.3600000001</v>
      </c>
      <c r="D10" s="79" t="s">
        <v>214</v>
      </c>
      <c r="E10" s="80"/>
    </row>
    <row r="11" spans="1:6">
      <c r="A11" s="30" t="s">
        <v>206</v>
      </c>
      <c r="B11" s="48">
        <f>86122.37+9179.1</f>
        <v>95301.47</v>
      </c>
      <c r="D11" s="79" t="s">
        <v>206</v>
      </c>
      <c r="E11" s="80"/>
    </row>
    <row r="12" spans="1:6">
      <c r="A12" s="30" t="s">
        <v>198</v>
      </c>
      <c r="B12" s="48">
        <f>43929+300+8267+5369.21+732+3004.5+21000+(756048.83-144664-42000-175086.68-2835.26-7810)+235260+56248.83+21957+29000+1000+9000+87000+1210338.66+(483542-75870)+19801.87+81225.85+172307.96+605629.54+146784.52+54610.78+114857.38+811598.61+417062.94+182633.56+25484.8+241295.71+(841534.73-37157.92-4800-4975-74445-152897-8255)+147837.14+10939.5+41281.28+271.73</f>
        <v>6156359.0699999994</v>
      </c>
      <c r="D12" s="79" t="s">
        <v>198</v>
      </c>
      <c r="E12" s="80"/>
    </row>
    <row r="13" spans="1:6">
      <c r="A13" s="30" t="s">
        <v>199</v>
      </c>
      <c r="B13" s="48">
        <v>510089.43</v>
      </c>
      <c r="D13" s="79" t="s">
        <v>199</v>
      </c>
      <c r="E13" s="80"/>
    </row>
    <row r="14" spans="1:6">
      <c r="A14" s="109" t="s">
        <v>195</v>
      </c>
      <c r="B14" s="109"/>
      <c r="D14" s="106" t="s">
        <v>195</v>
      </c>
      <c r="E14" s="106"/>
    </row>
    <row r="15" spans="1:6">
      <c r="A15" s="30" t="s">
        <v>196</v>
      </c>
      <c r="B15" s="48">
        <v>5435.47</v>
      </c>
      <c r="D15" s="79" t="s">
        <v>196</v>
      </c>
      <c r="E15" s="80"/>
    </row>
    <row r="16" spans="1:6">
      <c r="A16" s="30" t="s">
        <v>205</v>
      </c>
      <c r="B16" s="48">
        <v>1770167.35</v>
      </c>
      <c r="D16" s="79" t="s">
        <v>205</v>
      </c>
      <c r="E16" s="80"/>
    </row>
    <row r="17" spans="1:6">
      <c r="A17" s="30" t="s">
        <v>198</v>
      </c>
      <c r="B17" s="48">
        <v>629449.29</v>
      </c>
      <c r="D17" s="79" t="s">
        <v>198</v>
      </c>
      <c r="E17" s="80"/>
    </row>
    <row r="18" spans="1:6">
      <c r="A18" s="30" t="s">
        <v>199</v>
      </c>
      <c r="B18" s="48"/>
      <c r="C18" s="50"/>
      <c r="D18" s="79" t="s">
        <v>199</v>
      </c>
      <c r="E18" s="80"/>
    </row>
    <row r="19" spans="1:6">
      <c r="D19" s="11"/>
      <c r="E19" s="11"/>
    </row>
    <row r="20" spans="1:6">
      <c r="A20" s="27"/>
      <c r="D20" s="27"/>
      <c r="E20" s="11"/>
    </row>
    <row r="21" spans="1:6">
      <c r="A21" s="31" t="s">
        <v>200</v>
      </c>
      <c r="B21" s="29" t="s">
        <v>209</v>
      </c>
      <c r="D21" s="77" t="s">
        <v>200</v>
      </c>
      <c r="E21" s="78" t="s">
        <v>429</v>
      </c>
    </row>
    <row r="22" spans="1:6">
      <c r="A22" s="109" t="s">
        <v>201</v>
      </c>
      <c r="B22" s="109"/>
      <c r="C22" s="51"/>
      <c r="D22" s="106" t="s">
        <v>201</v>
      </c>
      <c r="E22" s="106"/>
    </row>
    <row r="23" spans="1:6">
      <c r="A23" s="30" t="s">
        <v>202</v>
      </c>
      <c r="B23" s="48">
        <v>909969.42</v>
      </c>
      <c r="D23" s="79" t="s">
        <v>202</v>
      </c>
      <c r="E23" s="80"/>
    </row>
    <row r="24" spans="1:6">
      <c r="A24" s="109" t="s">
        <v>203</v>
      </c>
      <c r="B24" s="109"/>
      <c r="D24" s="106" t="s">
        <v>203</v>
      </c>
      <c r="E24" s="106"/>
    </row>
    <row r="25" spans="1:6">
      <c r="A25" s="30" t="s">
        <v>211</v>
      </c>
      <c r="B25" s="48">
        <v>1549184.41</v>
      </c>
      <c r="D25" s="79" t="s">
        <v>211</v>
      </c>
      <c r="E25" s="80"/>
    </row>
    <row r="26" spans="1:6">
      <c r="D26" s="11"/>
      <c r="E26" s="11"/>
    </row>
    <row r="27" spans="1:6">
      <c r="D27" s="11"/>
      <c r="E27" s="11"/>
    </row>
    <row r="28" spans="1:6">
      <c r="A28" s="28" t="s">
        <v>210</v>
      </c>
      <c r="B28" s="29" t="s">
        <v>209</v>
      </c>
      <c r="D28" s="107" t="s">
        <v>430</v>
      </c>
      <c r="E28" s="108"/>
      <c r="F28" s="78" t="s">
        <v>429</v>
      </c>
    </row>
    <row r="29" spans="1:6" ht="17">
      <c r="A29" s="53" t="s">
        <v>316</v>
      </c>
      <c r="B29" s="48">
        <v>733231.78</v>
      </c>
      <c r="D29" s="81" t="s">
        <v>431</v>
      </c>
      <c r="E29" s="81" t="s">
        <v>432</v>
      </c>
      <c r="F29" s="80"/>
    </row>
    <row r="30" spans="1:6" ht="17">
      <c r="A30" s="52" t="s">
        <v>317</v>
      </c>
      <c r="B30" s="48">
        <v>0</v>
      </c>
      <c r="D30" s="81" t="s">
        <v>433</v>
      </c>
      <c r="E30" s="81" t="s">
        <v>434</v>
      </c>
      <c r="F30" s="80"/>
    </row>
    <row r="31" spans="1:6" ht="17">
      <c r="A31" s="52" t="s">
        <v>318</v>
      </c>
      <c r="B31" s="48">
        <v>0</v>
      </c>
      <c r="D31" s="81" t="s">
        <v>435</v>
      </c>
      <c r="E31" s="81" t="s">
        <v>436</v>
      </c>
      <c r="F31" s="80"/>
    </row>
    <row r="32" spans="1:6" ht="17">
      <c r="A32" s="52" t="s">
        <v>319</v>
      </c>
      <c r="B32" s="48">
        <v>408408.46</v>
      </c>
      <c r="D32" s="81" t="s">
        <v>437</v>
      </c>
      <c r="E32" s="81" t="s">
        <v>438</v>
      </c>
      <c r="F32" s="80"/>
    </row>
    <row r="33" spans="1:6" ht="17">
      <c r="A33" s="52" t="s">
        <v>320</v>
      </c>
      <c r="B33" s="48">
        <v>0</v>
      </c>
      <c r="D33" s="81" t="s">
        <v>439</v>
      </c>
      <c r="E33" s="81" t="s">
        <v>440</v>
      </c>
      <c r="F33" s="80"/>
    </row>
    <row r="34" spans="1:6" ht="17">
      <c r="A34" s="52" t="s">
        <v>321</v>
      </c>
      <c r="B34" s="48">
        <v>0</v>
      </c>
      <c r="D34" s="81" t="s">
        <v>441</v>
      </c>
      <c r="E34" s="81" t="s">
        <v>442</v>
      </c>
      <c r="F34" s="80"/>
    </row>
    <row r="35" spans="1:6" ht="34">
      <c r="A35" s="52" t="s">
        <v>322</v>
      </c>
      <c r="B35" s="48">
        <v>0</v>
      </c>
      <c r="D35" s="81" t="s">
        <v>443</v>
      </c>
      <c r="E35" s="81" t="s">
        <v>444</v>
      </c>
      <c r="F35" s="80"/>
    </row>
    <row r="36" spans="1:6" ht="17">
      <c r="A36" s="52" t="s">
        <v>323</v>
      </c>
      <c r="B36" s="48">
        <v>0</v>
      </c>
      <c r="D36" s="81" t="s">
        <v>459</v>
      </c>
      <c r="E36" s="82" t="s">
        <v>460</v>
      </c>
      <c r="F36" s="73"/>
    </row>
    <row r="37" spans="1:6" ht="17">
      <c r="A37" s="52" t="s">
        <v>324</v>
      </c>
      <c r="B37" s="48">
        <v>1131618.8500000001</v>
      </c>
      <c r="D37" s="81" t="s">
        <v>445</v>
      </c>
      <c r="E37" s="81" t="s">
        <v>446</v>
      </c>
      <c r="F37" s="80"/>
    </row>
    <row r="38" spans="1:6" ht="17">
      <c r="A38" s="52" t="s">
        <v>325</v>
      </c>
      <c r="B38" s="48">
        <v>0</v>
      </c>
      <c r="D38" s="81" t="s">
        <v>447</v>
      </c>
      <c r="E38" s="81" t="s">
        <v>448</v>
      </c>
      <c r="F38" s="80"/>
    </row>
    <row r="39" spans="1:6" ht="17">
      <c r="A39" s="52" t="s">
        <v>326</v>
      </c>
      <c r="B39" s="48">
        <v>54462.36</v>
      </c>
      <c r="D39" s="81" t="s">
        <v>449</v>
      </c>
      <c r="E39" s="81" t="s">
        <v>450</v>
      </c>
      <c r="F39" s="80"/>
    </row>
    <row r="40" spans="1:6" ht="17">
      <c r="A40" s="52" t="s">
        <v>327</v>
      </c>
      <c r="B40" s="48">
        <v>5754222.7699999996</v>
      </c>
      <c r="D40" s="81" t="s">
        <v>451</v>
      </c>
      <c r="E40" s="81" t="s">
        <v>452</v>
      </c>
      <c r="F40" s="80"/>
    </row>
    <row r="41" spans="1:6" ht="17">
      <c r="A41" s="52" t="s">
        <v>328</v>
      </c>
      <c r="B41" s="48">
        <v>0</v>
      </c>
      <c r="D41" s="81" t="s">
        <v>453</v>
      </c>
      <c r="E41" s="81" t="s">
        <v>454</v>
      </c>
      <c r="F41" s="80"/>
    </row>
    <row r="42" spans="1:6" ht="17">
      <c r="A42" s="52" t="s">
        <v>329</v>
      </c>
      <c r="B42" s="48">
        <v>239626.79</v>
      </c>
      <c r="D42" s="81" t="s">
        <v>455</v>
      </c>
      <c r="E42" s="81" t="s">
        <v>456</v>
      </c>
      <c r="F42" s="80"/>
    </row>
    <row r="43" spans="1:6" ht="17">
      <c r="A43" s="52" t="s">
        <v>330</v>
      </c>
      <c r="B43" s="48">
        <v>0</v>
      </c>
      <c r="D43" s="81" t="s">
        <v>457</v>
      </c>
      <c r="E43" s="81" t="s">
        <v>458</v>
      </c>
      <c r="F43" s="80"/>
    </row>
    <row r="44" spans="1:6">
      <c r="A44" s="52" t="s">
        <v>331</v>
      </c>
      <c r="B44" s="48">
        <v>72971.05</v>
      </c>
    </row>
    <row r="45" spans="1:6">
      <c r="A45" s="52" t="s">
        <v>332</v>
      </c>
      <c r="B45" s="48">
        <v>0</v>
      </c>
    </row>
    <row r="46" spans="1:6">
      <c r="A46" s="52" t="s">
        <v>333</v>
      </c>
      <c r="B46" s="48">
        <v>0</v>
      </c>
    </row>
    <row r="47" spans="1:6">
      <c r="A47" s="52" t="s">
        <v>334</v>
      </c>
      <c r="B47" s="48">
        <v>0</v>
      </c>
    </row>
    <row r="48" spans="1:6">
      <c r="A48" s="52" t="s">
        <v>335</v>
      </c>
      <c r="B48" s="48">
        <v>0</v>
      </c>
    </row>
    <row r="49" spans="1:2">
      <c r="A49" s="52" t="s">
        <v>336</v>
      </c>
      <c r="B49" s="48">
        <v>20316.27</v>
      </c>
    </row>
    <row r="50" spans="1:2">
      <c r="B50" s="54"/>
    </row>
  </sheetData>
  <mergeCells count="11">
    <mergeCell ref="A24:B24"/>
    <mergeCell ref="A4:B4"/>
    <mergeCell ref="A2:B2"/>
    <mergeCell ref="A7:B7"/>
    <mergeCell ref="A14:B14"/>
    <mergeCell ref="A22:B22"/>
    <mergeCell ref="D7:E7"/>
    <mergeCell ref="D14:E14"/>
    <mergeCell ref="D22:E22"/>
    <mergeCell ref="D24:E24"/>
    <mergeCell ref="D28:E28"/>
  </mergeCells>
  <pageMargins left="0.70866141732283472" right="0.70866141732283472" top="0.74803149606299213" bottom="0.74803149606299213" header="0.31496062992125984" footer="0.31496062992125984"/>
  <pageSetup paperSize="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vt:lpstr>
      <vt:lpstr>2.B - FUNZIONI IN GA</vt:lpstr>
      <vt:lpstr>2.C - FUNZIONI PROPRIE</vt:lpstr>
      <vt:lpstr>2.D - BANDI E IN. STRAORDINARIE</vt:lpstr>
      <vt:lpstr>3. INDICATORI DI BILANCIO</vt:lpstr>
      <vt:lpstr>'1. - CONTESTO E STRUTTURA'!Area_stampa</vt:lpstr>
      <vt:lpstr>'2.A - FUNZIONI CONFERITE DA '!Area_stampa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2023-07-18T06:46:05Z</cp:lastPrinted>
  <dcterms:created xsi:type="dcterms:W3CDTF">2022-05-18T14:23:58Z</dcterms:created>
  <dcterms:modified xsi:type="dcterms:W3CDTF">2024-05-05T19:54:07Z</dcterms:modified>
</cp:coreProperties>
</file>