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albertoceriani/Lavoro/GAO 2017_2024/GAO 2024/Relazione CCMM/0_Documenti da mettere in piattaforma/"/>
    </mc:Choice>
  </mc:AlternateContent>
  <xr:revisionPtr revIDLastSave="0" documentId="13_ncr:1_{468448BD-8708-9F46-A827-8B1E930C8F3D}" xr6:coauthVersionLast="47" xr6:coauthVersionMax="47" xr10:uidLastSave="{00000000-0000-0000-0000-000000000000}"/>
  <bookViews>
    <workbookView xWindow="10620" yWindow="500" windowWidth="31740" windowHeight="17520" xr2:uid="{726586FF-1304-A94C-A49A-A2A4BDCBC215}"/>
  </bookViews>
  <sheets>
    <sheet name="REFERENTI" sheetId="7" r:id="rId1"/>
    <sheet name="1. - CONTESTO E STRUTTURA" sheetId="4" r:id="rId2"/>
    <sheet name="2.A - FUNZIONI CONFERITE DA RL" sheetId="1" r:id="rId3"/>
    <sheet name="2.B - FUNZIONI IN GA" sheetId="2" r:id="rId4"/>
    <sheet name="2.C - FUNZIONI PROPRIE" sheetId="3" r:id="rId5"/>
    <sheet name="2.D - BANDI E IN. STRAORDINARIE" sheetId="6" r:id="rId6"/>
    <sheet name="3. INDICATORI DI BILANCIO" sheetId="5" r:id="rId7"/>
  </sheets>
  <definedNames>
    <definedName name="_xlnm.Print_Area" localSheetId="1">'1. - CONTESTO E STRUTTURA'!$A$1:$J$50</definedName>
    <definedName name="_xlnm.Print_Area" localSheetId="2">'2.A - FUNZIONI CONFERITE DA RL'!$A$1:$I$91</definedName>
    <definedName name="_xlnm.Print_Area" localSheetId="3">'2.B - FUNZIONI IN GA'!$A$1:$C$33</definedName>
    <definedName name="_xlnm.Print_Area" localSheetId="4">'2.C - FUNZIONI PROPRIE'!$A$1:$E$22</definedName>
    <definedName name="_xlnm.Print_Area" localSheetId="5">'2.D - BANDI E IN. STRAORDINARIE'!$A$1:$E$13</definedName>
    <definedName name="_xlnm.Print_Area" localSheetId="6">'3. INDICATORI DI BILANCIO'!$A$1:$B$34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9" i="5" l="1"/>
  <c r="B16" i="5"/>
  <c r="B19" i="5" s="1"/>
  <c r="B37" i="5" s="1"/>
  <c r="B35" i="5"/>
  <c r="B26" i="5"/>
  <c r="B38" i="5" s="1"/>
  <c r="B39" i="5" l="1"/>
</calcChain>
</file>

<file path=xl/sharedStrings.xml><?xml version="1.0" encoding="utf-8"?>
<sst xmlns="http://schemas.openxmlformats.org/spreadsheetml/2006/main" count="615" uniqueCount="463">
  <si>
    <t>INDICARE SE SVOLTE:     (1. Si - 2. No)</t>
  </si>
  <si>
    <t xml:space="preserve">Art. 13 - 15 </t>
  </si>
  <si>
    <t xml:space="preserve">Autorizzazione aree sciabili attrezzate e potere sanzionatorio </t>
  </si>
  <si>
    <t xml:space="preserve">LR 06/2012 - Disciplina del settore dei trasporti </t>
  </si>
  <si>
    <t xml:space="preserve">Art. 5 </t>
  </si>
  <si>
    <t xml:space="preserve">Funzioni e compiti relativi a impianti a fune di ogni tipo quali funivie, seggiovie, sciovie, funicolari e tutti gli impianti di risalita e le relative infrastrutture di interscambio; servizio di vigilanza sull’esercizio dei citati impianti. </t>
  </si>
  <si>
    <t>ARTICOLI</t>
  </si>
  <si>
    <t>FUNZIONI CONFERITE DA REGIONE LOMBARDIA</t>
  </si>
  <si>
    <t xml:space="preserve">LR 6/2010 - Testo unico delle leggi regionali in materia di commercio e fiere </t>
  </si>
  <si>
    <t xml:space="preserve">Art. 37 c. 4 </t>
  </si>
  <si>
    <t xml:space="preserve">Istituiscono e gestiscono mercati all’ingrosso (potere propulsivo) </t>
  </si>
  <si>
    <t xml:space="preserve">LR 7/2009 - Interventi per favorire lo sviluppo della mobilità ciclistica </t>
  </si>
  <si>
    <t xml:space="preserve">Art. 5 c. 1 </t>
  </si>
  <si>
    <t xml:space="preserve">Adottano ogni iniziativa utile per realizzare e promuovere, anche con la collaborazione di privati, gli interventi previsti dalla presente legge, ricorrendo ad adeguate forme di concertazione, compresi gli accordi di programma </t>
  </si>
  <si>
    <t xml:space="preserve">LR 5/2010 - Norme in materia di valutazione di impatto ambientale </t>
  </si>
  <si>
    <t xml:space="preserve">art. 2 </t>
  </si>
  <si>
    <t xml:space="preserve">Espletamento delle procedure di VIA e di verifica di assoggettabilità a VIA nei casi previsti </t>
  </si>
  <si>
    <t xml:space="preserve">LR 33/2009 - Testo unico delle leggi regionali in materia di sanità </t>
  </si>
  <si>
    <t xml:space="preserve">Art. 114 </t>
  </si>
  <si>
    <t xml:space="preserve">Ospitalità nei canili rifugio - canile sanitario </t>
  </si>
  <si>
    <t xml:space="preserve">LR 3/2009 - Norme regionali in materia di espropriazione per pubblica utilità </t>
  </si>
  <si>
    <t xml:space="preserve">Art. 3 </t>
  </si>
  <si>
    <t xml:space="preserve">Funzioni di autorità espropriante per le espropriazioni finalizzate alla realizzazione di opere pubbliche o di pubblica utilità. </t>
  </si>
  <si>
    <t xml:space="preserve">Funzioni di autorità espropriante per specifici procedimenti di competenza regionale, se delegati, previa intesa. </t>
  </si>
  <si>
    <t xml:space="preserve">LR 31/2008 - Testo unico delle leggi regionali in materia di agricoltura, foreste, pesca e sviluppo rurale  </t>
  </si>
  <si>
    <t xml:space="preserve">Art. 24 c.5 </t>
  </si>
  <si>
    <t xml:space="preserve">Interventi a sostegno dell’agricoltura in montagna e in alta pianura – funzioni amministrative </t>
  </si>
  <si>
    <t xml:space="preserve">Art. 34 c. 2 </t>
  </si>
  <si>
    <t xml:space="preserve">Funzioni amministrative concernenti: </t>
  </si>
  <si>
    <t xml:space="preserve">a) miglioramento e sviluppo delle produzioni animali e vegetali di rilevante interesse locale </t>
  </si>
  <si>
    <t xml:space="preserve">b) sistemazioni idraulico-agrario-forestali e manutenzioni di piccola entità delle aree boscate </t>
  </si>
  <si>
    <t xml:space="preserve">c) interventi in materia di forestazione, silvicoltura e arboricoltura, compresi l'assestamento e la pianificazione dei beni silvo-pastorali, nonché l'organizzazione delle squadre antincendi boschivi </t>
  </si>
  <si>
    <t xml:space="preserve">d) vincolo idrogeologico </t>
  </si>
  <si>
    <t xml:space="preserve">e) interventi per la realizzazione, il ripristino e la manutenzione di infrastrutture al servizio delle attività agro-silvo-pastorali </t>
  </si>
  <si>
    <t xml:space="preserve">f) attuazione dei lavori di pronto intervento di cui all'articolo 33, comma 1, lettera z </t>
  </si>
  <si>
    <t xml:space="preserve">g) erogazione dell'indennità compensativa </t>
  </si>
  <si>
    <t xml:space="preserve">h) contributi per l'acquisto di macchine per la meccanizzazione forestale </t>
  </si>
  <si>
    <t xml:space="preserve">i) contributi per l'abbandono produttivo dei terreni coltivati e gli incentivi per il rimboschimento. </t>
  </si>
  <si>
    <t xml:space="preserve">Art. 41 </t>
  </si>
  <si>
    <t xml:space="preserve">Funzioni amministrative relative al rilascio delle autorizzazioni per la trasformazione del bosco, coordinandole con le procedure inerenti ai vincoli paesistici. </t>
  </si>
  <si>
    <t xml:space="preserve">Art. 44 </t>
  </si>
  <si>
    <t xml:space="preserve">Autorizzazione alla trasformazione d’uso del suolo, per il territorio di competenza </t>
  </si>
  <si>
    <t xml:space="preserve">Art. 45 </t>
  </si>
  <si>
    <t xml:space="preserve">Partecipazione a iniziative di previsione, prevenzione e lotta attiva agli incendi boschivi, nonché ad attività di informazione e formazione; ausilio a comuni e province per le attività necessarie per il rispetto di divieti e prescrizioni di cui all’art. 10, l. 353/2000 </t>
  </si>
  <si>
    <t xml:space="preserve">Predisposizione, per i territori di competenza, dei piani di indirizzo forestale per la valorizzazione delle risorse silvo-pastorali. Approvazione dei piani di assestamento forestale e loro varianti, nel territorio di competenza. </t>
  </si>
  <si>
    <t xml:space="preserve">Art. 51 </t>
  </si>
  <si>
    <t xml:space="preserve">Erogazione di indennità compensative </t>
  </si>
  <si>
    <t xml:space="preserve">Art. 52 </t>
  </si>
  <si>
    <t xml:space="preserve">Sistemazioni idraulico-forestali </t>
  </si>
  <si>
    <t xml:space="preserve">Art. 59 c.2 </t>
  </si>
  <si>
    <t xml:space="preserve">Predisposizione di piani di viabilità agro-silvo-pastorale, nell'ambito dei piani di indirizzo forestale </t>
  </si>
  <si>
    <t xml:space="preserve">Art. 61 </t>
  </si>
  <si>
    <t xml:space="preserve">Coinvolgimento, nei territori di competenza, nelle attività di vigilanza e sanzionatorie previste dall’art. 61, con irrogazione e introito sanzioni amministrative </t>
  </si>
  <si>
    <t xml:space="preserve">Art. 78 </t>
  </si>
  <si>
    <t xml:space="preserve">Funzioni di bonifica e irrigazione </t>
  </si>
  <si>
    <t xml:space="preserve">Art. 107 </t>
  </si>
  <si>
    <t xml:space="preserve">Vigilanza sull’applicazione delle disposizioni in tema di raccolta funghi </t>
  </si>
  <si>
    <t xml:space="preserve">Artt. 115, 117, 118, 121, 124 126 e 127 </t>
  </si>
  <si>
    <t xml:space="preserve">Funzioni amministrative in materia di tartufi </t>
  </si>
  <si>
    <t xml:space="preserve">Art. 134 </t>
  </si>
  <si>
    <t xml:space="preserve">Gestione di tratti di corpi idrici classificati ai fini della pesca </t>
  </si>
  <si>
    <t xml:space="preserve">LR 10/2008 - Disposizioni per la tutela e la conservazione della piccola fauna, della flora e della vegetazione </t>
  </si>
  <si>
    <t xml:space="preserve">Art. 14 </t>
  </si>
  <si>
    <t xml:space="preserve">Attività di vigilanza per la tutela e la conservazione della piccola fauna, della flora e della vegetazione spontanea </t>
  </si>
  <si>
    <t xml:space="preserve">LR 16/2007 - Testo unico delle leggi regionali in materia di istituzione di parchi  </t>
  </si>
  <si>
    <t xml:space="preserve">Funzioni di (partecipazione alla) gestione di varie aree protette regionali, anche riguardo ad attività di valorizzazione, ripristino e vigilanza dei monumenti naturali compresi nel proprio territorio; </t>
  </si>
  <si>
    <t xml:space="preserve">Art. 47 </t>
  </si>
  <si>
    <t xml:space="preserve">Ente gestore del Parco regionale Adamello </t>
  </si>
  <si>
    <t xml:space="preserve">Art. 120 </t>
  </si>
  <si>
    <t xml:space="preserve">Ente gestore Parco regionale Orobie Bergamasche tramite consorzio tra 3 CCMM </t>
  </si>
  <si>
    <t xml:space="preserve">Art. 130 </t>
  </si>
  <si>
    <t xml:space="preserve">Ente gestore Parco regionale Orobie Valtellinesi tramite consorzio tra 3 CCMM e la Provincia di Sondrio </t>
  </si>
  <si>
    <t xml:space="preserve">Art. 138 - 140 </t>
  </si>
  <si>
    <t xml:space="preserve">Ente gestore e coincidente con la CM del Parco regionale Alto Garda Bresciano </t>
  </si>
  <si>
    <t xml:space="preserve">Art. 189 </t>
  </si>
  <si>
    <t xml:space="preserve">Ente gestore Parco regionale della Grigna settentrionale </t>
  </si>
  <si>
    <t xml:space="preserve">LR 12/2005 - Legge per il governo del territorio </t>
  </si>
  <si>
    <t xml:space="preserve">Art. 17 </t>
  </si>
  <si>
    <t xml:space="preserve">partecipazione alla fase di predisposizione del PTCP. </t>
  </si>
  <si>
    <t xml:space="preserve">funzioni amministrative per il rilascio dell'autorizzazione paesaggistica e l'irrogazione delle sanzioni inerenti ad interventi di trasformazione del bosco, di cui all’articolo 4 del decreto legislativo 18 maggio 2001, n. 227 (Orientamento e modernizzazione del settore forestale, a norma dell’articolo 7 della legge 5 marzo 2001, n. 57), sono esercitate dalle comunità montane. </t>
  </si>
  <si>
    <t xml:space="preserve">LR 9/2005 - Nuova disciplina del servizio volontario di vigilanza ecologica </t>
  </si>
  <si>
    <t>Art. 3 c. 3</t>
  </si>
  <si>
    <t xml:space="preserve">Organizzazione delle guardie ecologiche volontarie </t>
  </si>
  <si>
    <t xml:space="preserve">Cura in ambito montano della predisposizione dei piani comunali o intercomunali di emergenza e della loro attuazione, sulla base delle direttive regionali </t>
  </si>
  <si>
    <t xml:space="preserve">LR 1/2000 - Riordino del sistema delle autonomie in Lombardia. Attuazione del D.lgs. 31 marzo 1998 n. 112 </t>
  </si>
  <si>
    <t xml:space="preserve">Art. 2 c. 14 </t>
  </si>
  <si>
    <t xml:space="preserve">Gestione degli interventi relativi al sostegno dell'artigianato tradizionale nel territorio di competenza. </t>
  </si>
  <si>
    <t xml:space="preserve">Art. 3 c. 110 </t>
  </si>
  <si>
    <t xml:space="preserve">Funzioni concernenti la progettazione, l’esecuzione e la gestione di opere di difesa del suolo relative alle aree, ai manufatti e alle infrastrutture di proprietà dei singoli enti, ivi comprese le opere di pronto intervento, di monitoraggio e di prevenzione </t>
  </si>
  <si>
    <t xml:space="preserve">Attribuzione del ruolo di stazione appaltante in funzione di diversi programmi di finanziamento per opere di difesa del suolo. </t>
  </si>
  <si>
    <t xml:space="preserve">Attività di vigilanza nella coltivazione di sostanze minerali di cava </t>
  </si>
  <si>
    <t xml:space="preserve">LR 23/1992 - Norme per l’esecuzione degli interventi straordinari per la ricostruzione e la rinascita della Valtellina e delle adiacenti zone delle province di Bergamo, Brescia e Como colpite dagli eventi calamitosi dell’estate 1987  </t>
  </si>
  <si>
    <t xml:space="preserve">Art. 2 </t>
  </si>
  <si>
    <t xml:space="preserve">Esecuzione delle opere di sistemazione idrogeologica locale, di manutenzione idrogeologica, idraulica, agraria e forestale, nonché di quelle di bonifica agraria – Legge Valtellina n.102\90 </t>
  </si>
  <si>
    <t>LR 26/2014 Norme per la promozione e lo sviluppo delle attività motorie e sportive, dell’impiantistica sportiva e per l’esercizio delle professioni sportive inserenti alla montagna</t>
  </si>
  <si>
    <t>Ulteriori conferimenti (precisare)</t>
  </si>
  <si>
    <t>SERVIZIO / PROGRAMMA</t>
  </si>
  <si>
    <t>Gestione economica, finanziaria, programmazione, provveditorato</t>
  </si>
  <si>
    <t>Gestione entrate tributarie e servizi fiscali</t>
  </si>
  <si>
    <t>Gestione beni demaniali e patrimoniali</t>
  </si>
  <si>
    <t>Ufficio tecnico</t>
  </si>
  <si>
    <t>Elezioni, consultazioni, anagrafe</t>
  </si>
  <si>
    <t>Statistica, sistemi informativi</t>
  </si>
  <si>
    <t>Risorse umane</t>
  </si>
  <si>
    <t>Polizia locale e amministrativa</t>
  </si>
  <si>
    <t>Sistema integrato sicurezza urbana</t>
  </si>
  <si>
    <t>Istruzione prescolastica</t>
  </si>
  <si>
    <t>Altri ordini di istruzione</t>
  </si>
  <si>
    <t>Servizi ausiliari istruzione</t>
  </si>
  <si>
    <t>Diritto allo studio</t>
  </si>
  <si>
    <t>Urbanistica e assetto del territorio</t>
  </si>
  <si>
    <t>Raccolta e smaltimento rifiuti urbani e relativi tributi</t>
  </si>
  <si>
    <t>Viabilità e infrastrutture stradali</t>
  </si>
  <si>
    <t>Interventi per infanzia, minori, asili nido</t>
  </si>
  <si>
    <t>Interventi per disabilità</t>
  </si>
  <si>
    <t>Interventi per anziani</t>
  </si>
  <si>
    <t>Interventi per soggetti a rischio esclusione</t>
  </si>
  <si>
    <t>Interventi per famiglie</t>
  </si>
  <si>
    <t>Catasto</t>
  </si>
  <si>
    <t>Attività culturali</t>
  </si>
  <si>
    <t>Giovani</t>
  </si>
  <si>
    <t>Sport e tempo libero</t>
  </si>
  <si>
    <t>Sviluppo turismo</t>
  </si>
  <si>
    <t>Valorizzazione beni di interesse storico</t>
  </si>
  <si>
    <t>Valorizzazione e sviluppo della zona omogenea montana</t>
  </si>
  <si>
    <t>Coordinamento dell'attività amministrativa dei Comuni associati</t>
  </si>
  <si>
    <t>Contrasto allo spopolamento montano</t>
  </si>
  <si>
    <t>Difesa del suolo e mitigazione del rischio idrogeologico</t>
  </si>
  <si>
    <t>Potenziamento infrastrutture</t>
  </si>
  <si>
    <t>Servizi per la crescita culturale e sociale della popolazione</t>
  </si>
  <si>
    <t>Sviluppo e ammodernamento dell'agricoltura</t>
  </si>
  <si>
    <t>Sviluppo e ammodernamento dei settori artigianale, commerciale, industriale</t>
  </si>
  <si>
    <t>Sviluppo e ammodernamento del settore turistico</t>
  </si>
  <si>
    <t>Tutela del paesaggio, del patrimonio storico, artistico e culturale</t>
  </si>
  <si>
    <t>Tutela delle tradizioni culturali</t>
  </si>
  <si>
    <t>Comuni appartenenti alla Comunità montana</t>
  </si>
  <si>
    <t>Superficie</t>
  </si>
  <si>
    <t>STRUTTURA ORGANIZZATIVA DELLA CM</t>
  </si>
  <si>
    <t>EVENTUALI NOTE DI PRECISAZIONE</t>
  </si>
  <si>
    <t>FUNZIONI DA STATUTO / PROGRAMMA DI MANDATO (ESEMPI DI DECLINAZIONI)</t>
  </si>
  <si>
    <t>ESEMPI</t>
  </si>
  <si>
    <t>2.A - FUNZIONI CONFERITE DA REGIONE LOMBARDIA ALLE COMUNITA' MONTANE</t>
  </si>
  <si>
    <t>2.B - FUNZIONI ASSOCIATE SVOLTE IN CONVENZIONE PER CONTO DEI COMUNI</t>
  </si>
  <si>
    <t>Sostenibilità ambientale e biodiversità</t>
  </si>
  <si>
    <t>CONTESTO AMBIENTALE, IDROGEOLOGICO E FORESTALE</t>
  </si>
  <si>
    <t>Progetti Interreg</t>
  </si>
  <si>
    <t>Altri progetti Comunitari</t>
  </si>
  <si>
    <t>Bandi e progetti statali</t>
  </si>
  <si>
    <t>Innovazione dei sistemi energetici</t>
  </si>
  <si>
    <t>Valorizzazione del patrimonio forestale e filiera bosco-legno</t>
  </si>
  <si>
    <t>1. CONTESTO E STRUTTURA DELLA CM</t>
  </si>
  <si>
    <t>POPOLAZIONE E INNOVAZIONI ISTITUZIONALI</t>
  </si>
  <si>
    <t>DOTAZIONE DI PERSONALE AL 31/12 DELL'ANNO PRECEDENTE</t>
  </si>
  <si>
    <t>Eventi di rilievo accaduti nell'annualità precedente pertinenti con le funzioni della CM (Es.: frana nel Sebino)</t>
  </si>
  <si>
    <t xml:space="preserve">INNOVAZIONI INTERVENUTE NELL'ANNUALITA' PRECEDENTE </t>
  </si>
  <si>
    <t>SE SVOLTE, PRECISARE CHE TIPO DI ATTIVITA' E' STATA ATTUATA DALLA CM NELL'ESERCIZIO PRECEDENTE</t>
  </si>
  <si>
    <t>SE VERIFICATESI, SEGNALARE LE INNOVAZIONI INTRODOTTE NELL'ESERCIZIO PRECEDENTE</t>
  </si>
  <si>
    <t xml:space="preserve">SE SVOLTE, INDICARE I VOLUMI (numero di pratiche o altro) A CONSUNTIVO DELLE ATTIVITA' PER L'ANNO DI ESERCIZIO PRECEDENTE </t>
  </si>
  <si>
    <t>PROCEDURE DI RENDICONTAZIONE GIA' ATTIVE SULLA MATERIA PRESSO LA REGIONE (Indicare riferimenti)</t>
  </si>
  <si>
    <t xml:space="preserve"> </t>
  </si>
  <si>
    <t>2.C - FUNZIONI PROPRIE DELLA COMUNITA' MONTANA COME DA STATUTO E PROGRAMMA DI MANDATO, ULTERIORI RISPETTO AI QUADRI PRECEDENTI</t>
  </si>
  <si>
    <t>Ulteriori funzioni:</t>
  </si>
  <si>
    <t>Bandi legge regionale 9 / 2020</t>
  </si>
  <si>
    <t>T1 Personale a Tempo Indeterminato</t>
  </si>
  <si>
    <t>T2 Personale con Contratto o Modalità di Lavoro Flessibile</t>
  </si>
  <si>
    <t xml:space="preserve">T3 Personale Comandato/Distaccato e Fuori Ruolo																																																																																																																</t>
  </si>
  <si>
    <t>T5 Personale Cessato</t>
  </si>
  <si>
    <t>T6 Personale Assunto</t>
  </si>
  <si>
    <t>Presentazione delle innovazioni introdotte nell'organigramma, nell'organizzazione dei servizi e del personale</t>
  </si>
  <si>
    <t>Eventi di rilievo istituzionale accaduti nell'annualità precedente pertinenti con le funzioni della CM (es.: Preparazione Olimpiadi invernali)</t>
  </si>
  <si>
    <t>T2A Personale con Rapporto di Lavoro Flessibile</t>
  </si>
  <si>
    <t xml:space="preserve"> LR 25/2007 - Interventi regionali in favore della popolazione dei territori montani</t>
  </si>
  <si>
    <t>Art. 3, comma 1</t>
  </si>
  <si>
    <t>Espressione del parere nella classificazione del territorio montano in zone omogenee</t>
  </si>
  <si>
    <t>Art. 5</t>
  </si>
  <si>
    <t>Selezione dei progetti presentati e predisposizione dell’elenco dei progetti ritenuti prioritari, con relativa trasmissione alla Giunta regionale per l’approvazione.</t>
  </si>
  <si>
    <t>Art. 13</t>
  </si>
  <si>
    <t>Art. 25-bis</t>
  </si>
  <si>
    <t>Gestione delle riserve naturali.</t>
  </si>
  <si>
    <t>Rete Natura 2000</t>
  </si>
  <si>
    <t>Archivi storici di pertinenza degli enti locali.</t>
  </si>
  <si>
    <t>L.R.86/1983 - Piano regionale delle aree regionali protette. Norme per l'istituzione e la gestione delle riserve, dei parchi e dei monumenti naturali nonché delle aree di particolare rilevanza naturale e ambientale</t>
  </si>
  <si>
    <t>Funzioni in materia di Parchi Locali di interesse Sovraccomunale (PLIS)</t>
  </si>
  <si>
    <t>Art. 34</t>
  </si>
  <si>
    <t>Normativa regionale multipla</t>
  </si>
  <si>
    <t>LEGGE REGIONALE *</t>
  </si>
  <si>
    <t>Conferimenti in materia di PSR</t>
  </si>
  <si>
    <t>Conferimenti in materia di opere alpine</t>
  </si>
  <si>
    <t>Conferimenti in materia di rifugi alpini e bivacchi</t>
  </si>
  <si>
    <t>Conferimenti in materia di sviluppo di piccole e medie imprese</t>
  </si>
  <si>
    <t>* Per favorire la compilazione l'elenco è proposto con riferimento alle norme originarie. Possono essersi determinati aggiornamenti nella titolazione della normativa</t>
  </si>
  <si>
    <t>ENTRATE CORRENTI</t>
  </si>
  <si>
    <t>ENTRATE IN CONTO CAPITALE</t>
  </si>
  <si>
    <t xml:space="preserve">    Stato</t>
  </si>
  <si>
    <t xml:space="preserve">    Regione (contributo di funzionamento)</t>
  </si>
  <si>
    <t xml:space="preserve">    entrate da altri soggetti</t>
  </si>
  <si>
    <t xml:space="preserve">    autonome</t>
  </si>
  <si>
    <t>TOTALE SPESE</t>
  </si>
  <si>
    <t>SPESE CORRENTI</t>
  </si>
  <si>
    <t xml:space="preserve">    redditi da lavoro dipendente</t>
  </si>
  <si>
    <t>SPESE IN CONTO CAPITALE</t>
  </si>
  <si>
    <t>ENTRATE PER FONTE DI PROVENIENZA</t>
  </si>
  <si>
    <t xml:space="preserve">    Regione</t>
  </si>
  <si>
    <t xml:space="preserve">    Regione (per altre entrate)</t>
  </si>
  <si>
    <t>2 Funzioni di istruzione pubblica e relative alla cultura e ai beni culturali</t>
  </si>
  <si>
    <t>3 Funzioni nel settore sportivo, ricreativo e del turismo</t>
  </si>
  <si>
    <t>5 Funzioni nel settore sociale</t>
  </si>
  <si>
    <t>6 Funzioni nel campo dello sviluppo economico</t>
  </si>
  <si>
    <t>3 - INDICATORI DI BILANCIO</t>
  </si>
  <si>
    <t>ENTRATE RIFERITE ALL'ANNUALITA' OGGETTO DI MONITORAGGIO</t>
  </si>
  <si>
    <t>1 Funzioni generali di amministrazione di gestione e di controllo</t>
  </si>
  <si>
    <t>SPESE RIFERITE ALL'ANNUALITA' OGGETTO DI MONITORAGGIO</t>
  </si>
  <si>
    <t>SPESA CORRENTE PER FUNZIONE</t>
  </si>
  <si>
    <t>Per investimenti</t>
  </si>
  <si>
    <t>(Tempo indeterminato, determinato e consulenze)</t>
  </si>
  <si>
    <t>SE SVOLTE, PRECISARE CHE TIPO DI ATTIVITA' E' STATA ATTUATA DALLA CM NELL'ESERCIZIO PRECEDENTE E ENTITA' DEL FINANZIAMENTO</t>
  </si>
  <si>
    <t xml:space="preserve">    Regione (per funzioni conferite)</t>
  </si>
  <si>
    <t>2.D - PARTECIPAZIONE A BANDI E INIZIATIVE STRAORDINARIE DIVERSE DAI QUADRI PRECEDENTI</t>
  </si>
  <si>
    <t>4 Funzioni riguardanti la gestione del territorio e dell'ambiente</t>
  </si>
  <si>
    <t>Allegato A</t>
  </si>
  <si>
    <t xml:space="preserve">1. RELAZIONE ANNUALE  DELLE  COMUNITA' MONTANE AI SENSI DELL'ART. 15 LEGGE REGIONALE 19/2008                                                                             </t>
  </si>
  <si>
    <t>Riportare i quadri del  Conto annuale:</t>
  </si>
  <si>
    <t>Edilizia residenziale pubblica e locale e piani di edilizia economico-popolare</t>
  </si>
  <si>
    <t>Tutela, valorizzazione e recupero ambientale</t>
  </si>
  <si>
    <t>Sistema di Protezione civile</t>
  </si>
  <si>
    <t xml:space="preserve">Strutture destinate a canile </t>
  </si>
  <si>
    <t>Predisposizione, per i territori di competenza, dei piani di indirizzo forestale per la valorizzazione delle risorse silvo-pastorali.</t>
  </si>
  <si>
    <t>Art. 47 c. 2</t>
  </si>
  <si>
    <t xml:space="preserve">Art. 112 </t>
  </si>
  <si>
    <t>Art. 16</t>
  </si>
  <si>
    <t xml:space="preserve">Art. 80 </t>
  </si>
  <si>
    <t>LR 27/2021 - Disposizioni regionali in materia di protezione civile</t>
  </si>
  <si>
    <t xml:space="preserve">Art. 3 c.110 </t>
  </si>
  <si>
    <t>LR 20/2021 - Disciplina della coltivazione sostenibile di sostanze minerali di cava e per la promozione del risparmio di materia prima e dell'utilizzo di materiali riciclati</t>
  </si>
  <si>
    <t xml:space="preserve">Art. 26, co. 3 </t>
  </si>
  <si>
    <t>LR 25/2016 - Politiche regionali in materia culturale - Riordino normativo</t>
  </si>
  <si>
    <t>Norme in materia di biblioteche e archivi storici di Enti Locali o di interesse locale</t>
  </si>
  <si>
    <t>Popolazione residente 1/1/2023</t>
  </si>
  <si>
    <t>Iseo</t>
  </si>
  <si>
    <t>Marone</t>
  </si>
  <si>
    <t>Monte Isola</t>
  </si>
  <si>
    <t>Monticelli Brusati</t>
  </si>
  <si>
    <t>Ome</t>
  </si>
  <si>
    <t>Pisogne</t>
  </si>
  <si>
    <t>Sale Marasino</t>
  </si>
  <si>
    <t>Sulzano</t>
  </si>
  <si>
    <t>Zone</t>
  </si>
  <si>
    <t>TOTALE</t>
  </si>
  <si>
    <t>6. COMUNITA' MONTANA DEL SEBINO BRESCIANO</t>
  </si>
  <si>
    <t>SERVIZI EROGATI IN FORMA ASSOCIATA DALLA CM PER I COMUNI DEL TERRITORIO - SITUAZIONE AL 2019 (La colonna è fornita già compilata, ripresa dagli atti trasmessi dalla CM)</t>
  </si>
  <si>
    <t>AGGIORNAMENTO DEI SERVIZI EROGATI IN FORMA ASSOCIATA - SITUAZIONE AL CONSUNTIVO 2022 (1. Servizio associato confermato - 2. NUOVO Servizio associato - 3. Servizio associato INTERROTTO)</t>
  </si>
  <si>
    <t>Reti e servizi di pubblica utilità (SUAP, SUE, DEPOSITO SISMICO)</t>
  </si>
  <si>
    <t>CONSUNTIVO ANNUALITA' 2022</t>
  </si>
  <si>
    <t>Denominazione</t>
  </si>
  <si>
    <t>COMUNITA’ MONTANA DEL SEBINO BRESCIANO</t>
  </si>
  <si>
    <t>nome/ cognome, ruolo e contatti telefonici/email</t>
  </si>
  <si>
    <t>Nome - Cognome</t>
  </si>
  <si>
    <t>Ruolo / Responsabile di:</t>
  </si>
  <si>
    <t>Tel.</t>
  </si>
  <si>
    <t>Email</t>
  </si>
  <si>
    <t>Marco Ghitti</t>
  </si>
  <si>
    <t>Presidente</t>
  </si>
  <si>
    <t>ghitti.marco@libero.it</t>
  </si>
  <si>
    <t>Gloria Rolfi</t>
  </si>
  <si>
    <t>Segretario/Direttore</t>
  </si>
  <si>
    <t>direttore@cmsebino.bs.it</t>
  </si>
  <si>
    <t>Area contabile</t>
  </si>
  <si>
    <t>Giuseppe Florio</t>
  </si>
  <si>
    <t>Area tecnica</t>
  </si>
  <si>
    <t>giuseppe.florio@cmsebino.bs.it</t>
  </si>
  <si>
    <t>Area sociale</t>
  </si>
  <si>
    <t>Polizia locale</t>
  </si>
  <si>
    <t>Sede (indirizzo)</t>
  </si>
  <si>
    <t>Referenti che hanno concorso alla compilazione*</t>
  </si>
  <si>
    <t>338. 3878653</t>
  </si>
  <si>
    <t>339. 2205087</t>
  </si>
  <si>
    <t>349. 8899683</t>
  </si>
  <si>
    <t>Frana del Monte Saresano in Comune di Tavernola Bergamasca (redazione piani speditivi di emergenza, coordinamento delle due Comunità Montane coinvolte, esecuzione gara Servizi tecnici lavori di sistemazione tramite la CUC)</t>
  </si>
  <si>
    <t>si</t>
  </si>
  <si>
    <t>vigilanza piste di sci della Val Palot</t>
  </si>
  <si>
    <t>gestione impianti a fune piste di sci della Val Palot in collaborazione tramite convenzione con la Comunità Montana di Valle Camonica</t>
  </si>
  <si>
    <t>no</t>
  </si>
  <si>
    <t>manutezione straordinaria delle piste ciclabili su tutto il territorio, della pista ciclabile Vello-Toline e dell'antica strada Valeriana</t>
  </si>
  <si>
    <t>istallazione di dispositivi segnapassaggio per persone e mezzi</t>
  </si>
  <si>
    <t>Fondo ripresa economica DGR 3962/2020 intervento codice FRE.1</t>
  </si>
  <si>
    <t>Interventi di manutenzione straordinaria dei corsi d’acqua appartenenti al RIP afferenti al Sebino Bresciano.</t>
  </si>
  <si>
    <t>Soggetto attuatore degli interventi di manutenzione straordinaria dei corsi d’acqua appartenenti al RIP afferenti al Sebino Bresciano.</t>
  </si>
  <si>
    <t>D.G.R. 6273/2022 intervento cod. 2022_02_RIP</t>
  </si>
  <si>
    <t>convenzione con RL</t>
  </si>
  <si>
    <t>LR 26/2021 Protezione Civile</t>
  </si>
  <si>
    <t>Gestione e coordinamento della Protezione Civile</t>
  </si>
  <si>
    <t>Realizzazione dell’ampliamento del Polo Logistico di Protezione Civile e Vigili del Fuoco</t>
  </si>
  <si>
    <t>DGR 5968/2022 intervento cod.2022_01_POLO_LOG</t>
  </si>
  <si>
    <t>Interventi di manutenzione straordinaria della SP510, convenzione sgombero neve</t>
  </si>
  <si>
    <t>Interventi RIM e/o su frane</t>
  </si>
  <si>
    <t>Interventi SP510 sebina orientale e piste ciclabili</t>
  </si>
  <si>
    <t>ANNUALITA' 2022</t>
  </si>
  <si>
    <t>Daniela Gregori / Anna Pezzotti</t>
  </si>
  <si>
    <t>info@cmsebino.bs.it</t>
  </si>
  <si>
    <t>Via Roma,41 - 25057 Sale Marasino (BS)</t>
  </si>
  <si>
    <t>030986314</t>
  </si>
  <si>
    <t>Bando Distretti del Commercio 2022 2024 - progetto La Dolce Vita del Sebino</t>
  </si>
  <si>
    <t>Pic Piani Integrati della Cultura - progetto Sebino Bresciano un'opera d'autore</t>
  </si>
  <si>
    <t>Progetto con Fondazione Provincia di Brescia Eventi</t>
  </si>
  <si>
    <t>Marchio Collettivo Lago d'Iseo Sebino Brand</t>
  </si>
  <si>
    <t>Camminata tra gli Olivi</t>
  </si>
  <si>
    <t>Il progetto, in corso, prevede la riqualificazione del contesto urbano dei Comuni del Distretto del Commercio Riviera degli Ulivi, in termini di accessibilità, funzionalità ed estetica. Contestualmente, è stato attivato un bando per micro e medio piccole imprese, per contribuire ad investimenti relativi allo sviluppo delle attività commerciali. Inoltre, le Associazioni di categoria (commercio) organizzano corsi di formazione per le imprese. L'intervento nel complesso prevede una spesa di euro 609.798,32 a fronte di un contributo regionale di euro 162.617,41</t>
  </si>
  <si>
    <t>Il progetto, in corso, prevede la riqualificazione di edifici storici ed un adeguamento a nuove funzionalità di spazi comunali o parrocchiali. Tutti gli interventi sono stati valorizzati con la realizzazione di iniziative promozionali. Il progetto nel complesso prevede una spesa di euro 869.963,97, a fronte di un contributo di Regione Lombardia pari ad euro 462.617,00 euro.</t>
  </si>
  <si>
    <t>Il progetto prevede l'organizzazione, tra maggio e settembre, di eventi culturali sul territorio della Comunità Montana. L'anno 2022 ha visto la realizzazione uno spettacolo de Il teatro Grande di Brescia a Marone e di un evento culturale presso il Comune di Iseo. Sono stati spesi ed impegnati euro 4000,00.</t>
  </si>
  <si>
    <t>Il Marchio registrato e proprietà della Comunità Montana. È stato realizzato un press tour di tre giorni, con la presenza di quattro giornalisti di settore, che hanno immortalato i prodotti delle aziende ed i luoghi più caratteristici  del territorio. Parallelamente è stata avviata una campagna di informazione e condivisione del marchio, soprattutto nei confronti di produttori, servizi turistici e associazioni/Comuni attraverso conferenze mirate e consulenze direttamente presso le aziende. Nel 2022 l'ente ha liquidato euro 5.880,00</t>
  </si>
  <si>
    <t>L'evento viene ogni anno organizzato e coordinato dalla Comunità Montana per conto dei Comuni aderenti e associatti all'associazione nazionale Città dell'Olio. Nel 2022 la Camminata si  è svolta nel Comune di Pisogne; l'iniziativa prevede un percorso tra oliveti, una lezione con olivicoltore e assaggiatore d'olio. L'evento non ha costi per l'ente.</t>
  </si>
  <si>
    <t>* Informazioni aggiornate al 31/12/2022</t>
  </si>
  <si>
    <t>Per le attività svolte per i SERVIZI LEADER nel 2022 si faccia riferimento all'allegato descrittivo.</t>
  </si>
  <si>
    <t>CENTRALE UNICA DI COMMITTENZA</t>
  </si>
  <si>
    <t>Segreteria</t>
  </si>
  <si>
    <t>STRUTTURA ORGANIZZATIVA DI EVENTUALI SOCIETA' IN HOUSE PARTECIPATE DALLA CM (CONSORZIO SEBINFOR)</t>
  </si>
  <si>
    <t>-</t>
  </si>
  <si>
    <t>costarga</t>
  </si>
  <si>
    <t>Protezione civile, GEV, contributi vari</t>
  </si>
  <si>
    <t>Provincia di Brescia e Comuni per servizi attivi</t>
  </si>
  <si>
    <t>rimborsi SAD, CUC, SUAP, SUE, SISMICA</t>
  </si>
  <si>
    <t>NOTE</t>
  </si>
  <si>
    <t>lavori</t>
  </si>
  <si>
    <t>stipendi uff. amministrativo (gia conteggiati sopra)+costi gestione sede</t>
  </si>
  <si>
    <t>manifestazioni ed eventi culturali eseguiti</t>
  </si>
  <si>
    <t>protezione civile+GEV</t>
  </si>
  <si>
    <t>SAD+progetti speciali</t>
  </si>
  <si>
    <t>bando commercio</t>
  </si>
  <si>
    <t>TOTALE ENTRATE</t>
  </si>
  <si>
    <t>DIFFERENZA</t>
  </si>
  <si>
    <t>SERVIZIO LEADER 1. Servizio di progettazione interna e gestione interventi come soggetto attuatore (committenza ausiliaria) per conto dei Comuni</t>
  </si>
  <si>
    <t>SERVIZIO LEADER 2. Database catastali e cartografici di supporto alle pratiche gestite tramite geoportale</t>
  </si>
  <si>
    <t>SERVIZIO LEADER 3</t>
  </si>
  <si>
    <t>SERVIZIO LEADER 4. Gestione e coordinamento del Servizio per conto di n.9 Comuni + Comune di Provaglio d'Iseo</t>
  </si>
  <si>
    <t>SERVIZIO LEADER 5. Servizi sociali</t>
  </si>
  <si>
    <t>SERVIZIO LEADER 6. Servizio visure catastali e aggiornamento mensile della banca dati catastale.</t>
  </si>
  <si>
    <t>Gestione amministrativa del Bando, Preparazione del Bando, istruttoria iniziale, sopralluogo finale e istruttoria finale di liquidazione contributo.</t>
  </si>
  <si>
    <t>1 Bando, 14 domande pervenute, 13 istruite positivamente. Istruttorie finali n.10 riferite a domande del bando anno 2021</t>
  </si>
  <si>
    <t xml:space="preserve">Monitoraggi inviati alla D.G.A. </t>
  </si>
  <si>
    <t>Contributo con fondi propri ad ARAL per svolgimento analisi latte per aziende che trasformano in proprio. L'attività consiste nel verificare l'effettivo svolgimento del servizio.</t>
  </si>
  <si>
    <t>Nessuna rendicontazione, fondi propri di C.M.</t>
  </si>
  <si>
    <t>Gestione e organizzazione squadre AIB</t>
  </si>
  <si>
    <t>Gestione di 120 volontari AIB; n. 5 Incendi; n.30 Verifiche segnalazioni. Totale ore svolte in ambito AIB dai volontari: 1190 per 33 giorni di servizio. N. 200 ore personale dipendente dell'Ente</t>
  </si>
  <si>
    <t>Gestione amministrativa delle fasi istruttorie e verifica della documentazione presentata</t>
  </si>
  <si>
    <t>Utilizzo drone per verificare interferenza con superfici a bosco</t>
  </si>
  <si>
    <t>Istruttorie iniziali di n.6 domande di contributo da parte dei comuni su Bando CM anno 2022. N.2 verifiche della progettazione esecutiva domande anno 2021</t>
  </si>
  <si>
    <t>Attività amministrativa e gestione istruttoria di autorizzazione paesaggistica e trasformazione del bosco, comprensiva di sopralluogo iniziale e finale</t>
  </si>
  <si>
    <t>Istruttoria di n. 20 nuove pratiche di trasformazione del bosco e autorizzazioni varie in materia forestale di competenza</t>
  </si>
  <si>
    <t>Monitoraggio annuale alla D.G. Agricoltura</t>
  </si>
  <si>
    <t>n. 1 istanze di autorizzazione ai sensi dell'art. 37 del R.R.5/07 e n. 1 istanze di autorizzazione ai sensi dell'art. 46 c.2 del R.R. 5/07</t>
  </si>
  <si>
    <t xml:space="preserve">Partecipazione al Gruppo di lavoro Lotta attiva e Volontariato e formazione per la predisposizione del Piano AIB 2023. Attvità di formazione ai volontari AIB. Organizzazione nel periodo ad alto rischio servizi di pattugliamento del territorio. Presenza e coordiamento della fasi di spegnimento e bonifica degli incendi. </t>
  </si>
  <si>
    <t>Drone per la perimetrazione e la verifica degli incendi</t>
  </si>
  <si>
    <t>Rendicontazione annuale alla D.G. Protezione civile</t>
  </si>
  <si>
    <t>Piano già approvato con DGR XI/2402 del 11/11/2019, Istruttorie di verifica, riesame e correzioni perimetro bosco</t>
  </si>
  <si>
    <t>n. 2 Istruttorie comprensive di sopralluogo in loco e rilevazione con GPS e Drone delle superfici a bosco e no.</t>
  </si>
  <si>
    <t>Utilizzo drone per verificare esatto perimetro superficie a bosco</t>
  </si>
  <si>
    <t>Nessuna rendicontazione</t>
  </si>
  <si>
    <t>Gestione amministrativa domande di contributo.</t>
  </si>
  <si>
    <t>n.4 istruttorie progetti esecutivi riferiti alla LR 31/08 art.25 e 26. n.2 istanze riferite alla misura 8.3.01 del PSR</t>
  </si>
  <si>
    <t>Piano già approvato con DGR XI/2402 del 11/11/2019</t>
  </si>
  <si>
    <t>Gestione amministrativa dell'iter sanzionatorio</t>
  </si>
  <si>
    <t>21 istanze sanzionatorie riferite all'anno 2022</t>
  </si>
  <si>
    <t>Rendicontazione annuale alla D.G.A.</t>
  </si>
  <si>
    <t>Attività di pianificazione, coordinamento delle Guardie Ecologiche per il monitoraggio del territorio.</t>
  </si>
  <si>
    <t>2252 permessi rilasciati</t>
  </si>
  <si>
    <t>Convenzione con Geotiket per l'emissione on-line dei permessi</t>
  </si>
  <si>
    <t>Verifica documentazione tecnica e amministrativa predisposta dal Comune di Pisogne</t>
  </si>
  <si>
    <t>n.1 Aggiornamento del PAF del Comune di Pisogne</t>
  </si>
  <si>
    <t>17 nuove pratiche di trasformazione del bosco, n.1 autorizzazione paesaggistica</t>
  </si>
  <si>
    <t>Attività amministrativa di gestione del servio della Guardie Evologiche Volontarie, Predisposizione e stesura degli Ordini di servizio. Monitoraggio anfibi e monitoraggio trappole Ips Typographus.</t>
  </si>
  <si>
    <t>n. 214 ordini di servizio per un totale di 5270 ore di servizio da parte della guardie ecologiche volontarie</t>
  </si>
  <si>
    <t>Coordinamento per la presentazione delle domande di contributo per l'aggiornamento ed il caricamento su portale Regionale dei Piani di PC per i Comuni di Zone, Sulzano e Monte Isola. Avvio predisposizione capitolato per l'aggiornamento dei Piani di P.C. degli altri 7 Comuni</t>
  </si>
  <si>
    <t>n.3 Istanze</t>
  </si>
  <si>
    <t>D.d.s. 6 luglio 2022 - n. 9862 Bando per contributo ai piccoli comuni lombardi per l’inserimento dei piani di protezione civile aggiornati mediante il sistema informativo regionale «Piani di protezione civile online – PPC online» (artt. 7 e 17, l.r. 27/2021)</t>
  </si>
  <si>
    <t xml:space="preserve">n.25 Decreti/pareti tecnici autorizzativi di nuove istanze e/o decreti/pareri tecnici istanze fine lavori </t>
  </si>
  <si>
    <t>n.25 Decreti/pareti tecnici autorizzativi di nuove istanze e/o decreti/pareri tecnici istanze fine lavori</t>
  </si>
  <si>
    <t>Partecipazione al Consorzio Riserva naturale Torbiere del Sebino</t>
  </si>
  <si>
    <t>n. 1 istanze di autorizzazione</t>
  </si>
  <si>
    <t xml:space="preserve"> Regolamento Regionale n. 5/2007</t>
  </si>
  <si>
    <t>art.37</t>
  </si>
  <si>
    <t>art.46 c.2</t>
  </si>
  <si>
    <t>gestione e istruttoria dell'istanza + sopralluoghi</t>
  </si>
  <si>
    <t>Legge Regionale 4 maggio 2020 n.9 - “Interventi per la ripresa economica” attraverso la Legge Regionale 31 del 05/12/2008 - ART. 26 - “Protezione e valorizzazione delle superfici forestali” - BANDO “Misure forestali” – ANNO 2021-2022-2023.
Decreto n°15245 del 11/11/2021 del Dirigente Struttura Sviluppo delle Politiche Forestali ed Agroambientali della Direzione Generale Agricoltura ha assegnato alla Comunità Montana la somma totale di € 253.931,37.
(n. 6 domande istruite  di cui 5 finanziate)</t>
  </si>
  <si>
    <t>Tiziana Turelli</t>
  </si>
  <si>
    <t>349. 9010964</t>
  </si>
  <si>
    <t>tiziana.turelli@libero.it</t>
  </si>
  <si>
    <t>assunzione a far data dal 01/02/2022 di istruttore amministrativo con mansioni di segreteria, protocollo e istruttore CUC</t>
  </si>
  <si>
    <t xml:space="preserve">Completamento procedura di iscrizione da parte della CM di organismo in house providing </t>
  </si>
  <si>
    <t>SI1 (contratti co.co.co., incarichi di consulenza, contratti per prestazioni professionali) Assistenti sociali</t>
  </si>
  <si>
    <t>*Le autorizzazioni in materia di vincolo idrogeologico sono per legge passate di competenza ai singoli Comuni ma nonostante ciò la Comunità Montana opera per delega di n.8 Comuni per l'espressione di pareri vincolanti, calcolo cauzioni, sopralluoghi di inizio e fine lavori (svincolo cauzione) e consulenze all'utenza ed ai Comuni, oltre che istruttorie di tutte le violazioni.</t>
  </si>
  <si>
    <t>domande presentate e istruite</t>
  </si>
  <si>
    <t>Piano indirizzo forestale</t>
  </si>
  <si>
    <t>SERVIZIO LEADER 7. Attivazione servizio cultura e bandi connessi per conto dei n.9 Comuni dell'area omogenea. Realizzazione del Piano Integrato Cultura</t>
  </si>
  <si>
    <t>SERVIZIO LEADER 8. Istruttoria completa pratiche SISMICA, per le pratiche SUAP/SUE solo coordinamento, gestione infrastruttura e gestione contabile SUAP (per i n.9 Comuni dell'area omogenea + Comune di Provaglio d'Iseo + Comune di Corte Franca</t>
  </si>
  <si>
    <t>SERVIZIO LEADER 9. Gestione appalti di lavori-servizi-forniture tramite CUC Area vasta Brescia in convenzione con Provincia di Brescia per n.9 dell'area omogenea + 5 Enti aderenti esterni all'area omogenea (Autorità di bacino Lacuale dei laghi d'Iseo, Endine e Moro, Comune di Provaglio d'Iseo, Comune di Paratico, Comune di Predore, Comune di Coccaglio).</t>
  </si>
  <si>
    <t>vedi SERVIZIO LEADER 7</t>
  </si>
  <si>
    <t>Gestione malga foppella e pascoli/boschi di proprietà, interventi antica strada valeriana o altri sentieri montani, catasto sentieri</t>
  </si>
  <si>
    <t>Ufficio associato bandi</t>
  </si>
  <si>
    <t>Partecipazione a bandi regionali, fondazione cariplo per conto dei Comuni associati</t>
  </si>
  <si>
    <t>art.24 LR.31/2008</t>
  </si>
  <si>
    <t>art.25-26 LR.31/2008</t>
  </si>
  <si>
    <t>CONFERME: 1- SI / 2 - NO</t>
  </si>
  <si>
    <t>DESCRIZIONE DELLE VARIAZIONI INTERVENUTE NEL 2023</t>
  </si>
  <si>
    <t>ALLEGATI ESERCIZIO 2023</t>
  </si>
  <si>
    <t>1)</t>
  </si>
  <si>
    <t>2)</t>
  </si>
  <si>
    <t>3)</t>
  </si>
  <si>
    <t>4)</t>
  </si>
  <si>
    <t>….</t>
  </si>
  <si>
    <t>POPOLAZIONE 1/1/2024</t>
  </si>
  <si>
    <t>VARIAZIONI DI CONTESTO ED EVENTI DA SEGNALARE RELATIVI AL 2023</t>
  </si>
  <si>
    <t>STRUTTURA ORGANIZZATIVA. VARIAZIONI INTERVENUTE NEL 2023</t>
  </si>
  <si>
    <t>Riportare O ALLEGARE i quadri del  Conto annuale:</t>
  </si>
  <si>
    <t>SI1 (contratti co.co.co., incarichi di consulenza, contratti per prestazioni professionali)</t>
  </si>
  <si>
    <t>ALLEGARE ORGANIGRAMMA DELLA COMUNITA' MONTANA AL 31/12/2023</t>
  </si>
  <si>
    <t>SE SONO INTERVENUTE INNOVAZIONI ORGANIZZATIVE NEL 2023 PRECISARE</t>
  </si>
  <si>
    <t>STRUTTURA ORGANIZZATIVA DI EVENTUALI SOCIETA' IN HOUSE PARTECIPATE DALLA CM. VARIAZIONI INTERVENUTE NEL 2023</t>
  </si>
  <si>
    <t>DOTAZIONI DI PERSONALE AL 31/12/2023</t>
  </si>
  <si>
    <t>INNOVAZIONI. VARIAZIONI INTERVENUTE NEL 2023</t>
  </si>
  <si>
    <t>CONFERME SULLO STATO DI ESERCIZIO DELLA DELEGA: 1- SVOLTA / 2 - NON ESERCITATA NEL 2023</t>
  </si>
  <si>
    <t>SE LA DELEGA E' STATA SVOLTA INDICARE I VOLUMI A CONSUNTIVO DELL'ESERCIZIO 2023 (Numero di pratiche o altro pertinente)</t>
  </si>
  <si>
    <t>EVENTUALI INNOVAZIONI SU PROCEDURE E ATTIVITA' RISCONTRATE NELL'ESERCIZIO 2023</t>
  </si>
  <si>
    <t>SOLO SERVIZI LEADER</t>
  </si>
  <si>
    <t>AGGIORNAMENTO DEI SERVIZI EROGATI IN FORMA ASSOCIATA - SITUAZIONE AL CONSUNTIVO 2023 (1. Servizio associato confermato - 2. NUOVO Servizio associato - 3. Servizio associato INTERROTTO)</t>
  </si>
  <si>
    <t>EVENTUALI INNOVAZIONI INTRODOTTE NEL SERVIZIO ASSOCIATO NELL'ESERCIZIO 2023</t>
  </si>
  <si>
    <t>CONFERME SULLA CONTINUITA' DI ESERCIZIO DELLA FUNZIONE PROPRIA NEL 2023: 1- SI / 2 - NO</t>
  </si>
  <si>
    <t>SE SVOLTA, PRECISARE CHE TIPO DI ATTIVITA' E' STATA ATTUATA DALLA CM NEL 2023</t>
  </si>
  <si>
    <t>INDICARE SE SVOLTE NEL 2023:     (1. Si - 2. No),</t>
  </si>
  <si>
    <t>SE SVOLTE, PRECISARE CHE TIPO DI ATTIVITA' E' STATA ATTUATA DALLA CM NEL 2023 E L'ENTITA' DEL FINANZIAMENTO</t>
  </si>
  <si>
    <t>INDICATORI DI BILANCIO RELATIVI ALL'ANNUALITA' 2023</t>
  </si>
  <si>
    <t>ENTRATE RIFERITE AL 2023</t>
  </si>
  <si>
    <t>SPESE RIFERITE AL 2023</t>
  </si>
  <si>
    <t>SPESA CORRENTE PER MISSIONE</t>
  </si>
  <si>
    <t>MISSIONE 1</t>
  </si>
  <si>
    <t>Servizi istituzionali, generali e di gestione</t>
  </si>
  <si>
    <t>MISSIONE 4</t>
  </si>
  <si>
    <t>Istruzione e diritto allo studio</t>
  </si>
  <si>
    <t>MISSIONE 5</t>
  </si>
  <si>
    <t>Tutela e valorizzazione dei beni e delle attività culturali</t>
  </si>
  <si>
    <t>MISSIONE 6</t>
  </si>
  <si>
    <t>Politiche giovanili, sport e tempo libero</t>
  </si>
  <si>
    <t>MISSIONE 7</t>
  </si>
  <si>
    <t>Turismo</t>
  </si>
  <si>
    <t>MISSIONE 8</t>
  </si>
  <si>
    <t>Assetto del territorio ed edilizia abitativa</t>
  </si>
  <si>
    <t>MISSIONE 9</t>
  </si>
  <si>
    <t>Sviluppo sostenibile e tutela del territorio e dell'ambiente</t>
  </si>
  <si>
    <t>MISSIONE 11</t>
  </si>
  <si>
    <t>Soccorso civile</t>
  </si>
  <si>
    <t>MISSIONE 12</t>
  </si>
  <si>
    <t>Diritti sociali, politiche sociali e famiglia</t>
  </si>
  <si>
    <t>MISSIONE 13</t>
  </si>
  <si>
    <t>Tutela della salute</t>
  </si>
  <si>
    <t>MISSIONE 14</t>
  </si>
  <si>
    <t>Sviluppo economico e competitività</t>
  </si>
  <si>
    <t>MISSIONE 15</t>
  </si>
  <si>
    <t>Politiche per il lavoro e la formazione professionale</t>
  </si>
  <si>
    <t>MISSIONE 16</t>
  </si>
  <si>
    <t>Agricoltura, politiche agroalimentari e pesca</t>
  </si>
  <si>
    <t>MISSIONE 17</t>
  </si>
  <si>
    <t>Energia e diversificazione delle fonti energetiche</t>
  </si>
  <si>
    <t>MISSIONE 10</t>
  </si>
  <si>
    <t>Trasporti e diritto alla mobilità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</si>
</sst>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_-* #,##0_-;\-* #,##0_-;_-* &quot;-&quot;??_-;_-@_-"/>
    <numFmt numFmtId="166" formatCode="_-* #,##0.00\ _€_-;\-* #,##0.00\ _€_-;_-* &quot;-&quot;??\ _€_-;_-@_-"/>
    <numFmt numFmtId="167" formatCode="#,##0.00_ ;\-#,##0.00\ "/>
  </numFmts>
  <fonts count="23">
    <font>
      <sz val="12"/>
      <color theme="1"/>
      <name val="Calibri"/>
      <family val="2"/>
      <scheme val="minor"/>
    </font>
    <font>
      <b/>
      <sz val="12"/>
      <color theme="1"/>
      <name val="Calibri"/>
      <family val="2"/>
      <scheme val="minor"/>
    </font>
    <font>
      <b/>
      <sz val="16"/>
      <color theme="1"/>
      <name val="Calibri Light"/>
      <family val="2"/>
      <scheme val="major"/>
    </font>
    <font>
      <sz val="14"/>
      <color theme="1"/>
      <name val="Calibri Light"/>
      <family val="2"/>
      <scheme val="major"/>
    </font>
    <font>
      <sz val="14"/>
      <color rgb="FF000000"/>
      <name val="Calibri Light"/>
      <family val="2"/>
      <scheme val="major"/>
    </font>
    <font>
      <sz val="12"/>
      <color theme="1"/>
      <name val="Helvetica LT Std Black"/>
    </font>
    <font>
      <sz val="12"/>
      <color theme="1"/>
      <name val="Calibri Light"/>
      <family val="2"/>
      <scheme val="major"/>
    </font>
    <font>
      <b/>
      <sz val="18"/>
      <color theme="1"/>
      <name val="Calibri Light"/>
      <family val="2"/>
      <scheme val="major"/>
    </font>
    <font>
      <sz val="18"/>
      <color theme="1"/>
      <name val="Calibri Light"/>
      <family val="2"/>
      <scheme val="major"/>
    </font>
    <font>
      <b/>
      <sz val="16"/>
      <color theme="1"/>
      <name val="Calibri"/>
      <family val="2"/>
      <scheme val="minor"/>
    </font>
    <font>
      <b/>
      <sz val="12"/>
      <color theme="1"/>
      <name val="Calibri Light"/>
      <family val="2"/>
      <scheme val="major"/>
    </font>
    <font>
      <b/>
      <sz val="12"/>
      <color rgb="FF000000"/>
      <name val="Calibri Light"/>
      <family val="2"/>
      <scheme val="major"/>
    </font>
    <font>
      <sz val="8"/>
      <name val="Calibri"/>
      <family val="2"/>
      <scheme val="minor"/>
    </font>
    <font>
      <sz val="12"/>
      <color theme="1"/>
      <name val="Calibri"/>
      <family val="2"/>
      <scheme val="minor"/>
    </font>
    <font>
      <b/>
      <sz val="8"/>
      <color indexed="9"/>
      <name val="Verdana"/>
      <family val="2"/>
    </font>
    <font>
      <b/>
      <sz val="8"/>
      <name val="Verdana"/>
      <family val="2"/>
    </font>
    <font>
      <sz val="8"/>
      <name val="Verdana"/>
      <family val="2"/>
    </font>
    <font>
      <b/>
      <sz val="20"/>
      <color theme="1"/>
      <name val="Calibri"/>
      <family val="2"/>
      <scheme val="minor"/>
    </font>
    <font>
      <sz val="12"/>
      <color theme="1"/>
      <name val="Verdana"/>
      <family val="2"/>
    </font>
    <font>
      <sz val="12"/>
      <color rgb="FFFF0000"/>
      <name val="Calibri"/>
      <family val="2"/>
      <scheme val="minor"/>
    </font>
    <font>
      <u/>
      <sz val="12"/>
      <color theme="10"/>
      <name val="Calibri"/>
      <family val="2"/>
      <scheme val="minor"/>
    </font>
    <font>
      <sz val="8"/>
      <name val="Arial"/>
      <family val="2"/>
    </font>
    <font>
      <i/>
      <sz val="12"/>
      <color theme="1"/>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00A1E3"/>
        <bgColor indexed="64"/>
      </patternFill>
    </fill>
    <fill>
      <patternFill patternType="solid">
        <fgColor rgb="FFC4D8ED"/>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rgb="FFC0C0C0"/>
      </top>
      <bottom style="thin">
        <color rgb="FFC0C0C0"/>
      </bottom>
      <diagonal/>
    </border>
    <border>
      <left/>
      <right/>
      <top style="thin">
        <color rgb="FFC0C0C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C0C0C0"/>
      </right>
      <top style="thin">
        <color rgb="FFC0C0C0"/>
      </top>
      <bottom style="thin">
        <color rgb="FFC0C0C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3" fillId="0" borderId="0" applyFont="0" applyFill="0" applyBorder="0" applyAlignment="0" applyProtection="0"/>
    <xf numFmtId="0" fontId="20" fillId="0" borderId="0" applyNumberFormat="0" applyFill="0" applyBorder="0" applyAlignment="0" applyProtection="0"/>
  </cellStyleXfs>
  <cellXfs count="118">
    <xf numFmtId="0" fontId="0" fillId="0" borderId="0" xfId="0"/>
    <xf numFmtId="0" fontId="0" fillId="0" borderId="0" xfId="0" applyAlignment="1">
      <alignment wrapText="1"/>
    </xf>
    <xf numFmtId="0" fontId="0" fillId="2" borderId="0" xfId="0" applyFill="1" applyAlignment="1">
      <alignment wrapText="1"/>
    </xf>
    <xf numFmtId="0" fontId="0" fillId="2" borderId="0" xfId="0" applyFill="1"/>
    <xf numFmtId="0" fontId="3"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4" fillId="3" borderId="1" xfId="0" applyFont="1" applyFill="1" applyBorder="1" applyAlignment="1">
      <alignment horizontal="left" vertical="center" wrapText="1"/>
    </xf>
    <xf numFmtId="0" fontId="5" fillId="0" borderId="0" xfId="0" applyFont="1" applyAlignment="1">
      <alignment vertical="center"/>
    </xf>
    <xf numFmtId="0" fontId="0" fillId="0" borderId="0" xfId="0" applyAlignment="1">
      <alignment horizontal="left" wrapText="1"/>
    </xf>
    <xf numFmtId="0" fontId="1" fillId="4" borderId="1" xfId="0" applyFont="1" applyFill="1" applyBorder="1" applyAlignment="1">
      <alignment wrapText="1"/>
    </xf>
    <xf numFmtId="0" fontId="1" fillId="2" borderId="1" xfId="0" applyFont="1" applyFill="1" applyBorder="1" applyAlignment="1">
      <alignment wrapText="1"/>
    </xf>
    <xf numFmtId="0" fontId="1" fillId="2" borderId="1" xfId="0" applyFont="1" applyFill="1" applyBorder="1"/>
    <xf numFmtId="0" fontId="0" fillId="0" borderId="0" xfId="0"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xf>
    <xf numFmtId="0" fontId="0" fillId="0" borderId="0" xfId="0" applyAlignment="1">
      <alignment horizontal="right"/>
    </xf>
    <xf numFmtId="0" fontId="10" fillId="2" borderId="1" xfId="0" applyFont="1" applyFill="1" applyBorder="1" applyAlignment="1">
      <alignment horizontal="left" vertical="center" wrapText="1"/>
    </xf>
    <xf numFmtId="0" fontId="11" fillId="2" borderId="1" xfId="0" applyFont="1" applyFill="1" applyBorder="1" applyAlignment="1">
      <alignment horizontal="justify" vertical="center" wrapText="1"/>
    </xf>
    <xf numFmtId="0" fontId="11" fillId="4" borderId="1" xfId="0" applyFont="1" applyFill="1" applyBorder="1" applyAlignment="1">
      <alignment horizontal="justify" vertical="center" wrapText="1"/>
    </xf>
    <xf numFmtId="0" fontId="0" fillId="0" borderId="0" xfId="0" applyAlignment="1">
      <alignment horizontal="right" wrapText="1"/>
    </xf>
    <xf numFmtId="0" fontId="5" fillId="0" borderId="0" xfId="0" applyFont="1" applyAlignment="1">
      <alignment vertical="center" wrapText="1"/>
    </xf>
    <xf numFmtId="0" fontId="1" fillId="4" borderId="1" xfId="0" applyFont="1" applyFill="1" applyBorder="1" applyAlignment="1">
      <alignment vertical="center" wrapText="1"/>
    </xf>
    <xf numFmtId="0" fontId="1" fillId="2" borderId="0" xfId="0" applyFont="1" applyFill="1" applyAlignment="1">
      <alignment wrapText="1"/>
    </xf>
    <xf numFmtId="0" fontId="0" fillId="7" borderId="1" xfId="0" applyFill="1" applyBorder="1" applyAlignment="1">
      <alignment wrapText="1"/>
    </xf>
    <xf numFmtId="0" fontId="14" fillId="0" borderId="3" xfId="0" applyFont="1" applyBorder="1" applyAlignment="1">
      <alignment horizontal="right" vertical="center" wrapText="1"/>
    </xf>
    <xf numFmtId="0" fontId="0" fillId="7" borderId="1" xfId="0" applyFill="1" applyBorder="1" applyAlignment="1">
      <alignment horizontal="left" vertical="center"/>
    </xf>
    <xf numFmtId="0" fontId="15" fillId="6" borderId="1" xfId="0" applyFont="1" applyFill="1" applyBorder="1" applyAlignment="1">
      <alignment horizontal="center" vertical="top" wrapText="1"/>
    </xf>
    <xf numFmtId="0" fontId="0" fillId="7" borderId="1" xfId="0" applyFill="1" applyBorder="1" applyAlignment="1">
      <alignment horizontal="left" vertical="center" wrapText="1"/>
    </xf>
    <xf numFmtId="0" fontId="16" fillId="6" borderId="1" xfId="0" applyFont="1" applyFill="1" applyBorder="1" applyAlignment="1">
      <alignment vertical="top" wrapText="1"/>
    </xf>
    <xf numFmtId="0" fontId="15" fillId="6" borderId="1" xfId="0" applyFont="1" applyFill="1" applyBorder="1" applyAlignment="1">
      <alignment wrapText="1"/>
    </xf>
    <xf numFmtId="0" fontId="0" fillId="2" borderId="1" xfId="0" applyFill="1" applyBorder="1"/>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1" fillId="0" borderId="1" xfId="0" applyFont="1" applyBorder="1" applyAlignment="1">
      <alignment horizontal="left" vertical="center" wrapText="1"/>
    </xf>
    <xf numFmtId="0" fontId="0" fillId="0" borderId="7" xfId="0" applyBorder="1" applyAlignment="1">
      <alignment horizontal="left" vertical="center"/>
    </xf>
    <xf numFmtId="164" fontId="0" fillId="0" borderId="0" xfId="0" applyNumberFormat="1"/>
    <xf numFmtId="165" fontId="0" fillId="0" borderId="0" xfId="1" applyNumberFormat="1" applyFont="1"/>
    <xf numFmtId="0" fontId="0" fillId="0" borderId="0" xfId="0" applyAlignment="1">
      <alignment horizontal="justify" vertical="center"/>
    </xf>
    <xf numFmtId="0" fontId="1" fillId="0" borderId="0" xfId="0" applyFont="1" applyAlignment="1">
      <alignment horizontal="justify" vertical="center"/>
    </xf>
    <xf numFmtId="0" fontId="0" fillId="0" borderId="8" xfId="0" applyBorder="1" applyAlignment="1">
      <alignment horizontal="justify" vertical="center" wrapText="1"/>
    </xf>
    <xf numFmtId="0" fontId="0" fillId="0" borderId="9" xfId="0" applyBorder="1" applyAlignment="1">
      <alignment horizontal="justify" vertical="center" wrapText="1"/>
    </xf>
    <xf numFmtId="0" fontId="0" fillId="0" borderId="10" xfId="0" applyBorder="1" applyAlignment="1">
      <alignment horizontal="justify" vertical="center" wrapText="1"/>
    </xf>
    <xf numFmtId="0" fontId="0" fillId="0" borderId="11" xfId="0" applyBorder="1" applyAlignment="1">
      <alignment horizontal="justify" vertical="center" wrapText="1"/>
    </xf>
    <xf numFmtId="3" fontId="0" fillId="0" borderId="11" xfId="0" applyNumberFormat="1" applyBorder="1" applyAlignment="1">
      <alignment horizontal="justify" vertical="center" wrapText="1"/>
    </xf>
    <xf numFmtId="0" fontId="0" fillId="0" borderId="0" xfId="0" applyAlignment="1">
      <alignment vertical="center" wrapText="1"/>
    </xf>
    <xf numFmtId="0" fontId="0" fillId="8" borderId="1" xfId="0" applyFill="1" applyBorder="1"/>
    <xf numFmtId="0" fontId="3" fillId="8" borderId="1" xfId="0" applyFont="1" applyFill="1" applyBorder="1" applyAlignment="1">
      <alignment vertical="center"/>
    </xf>
    <xf numFmtId="0" fontId="3" fillId="8" borderId="1" xfId="0" applyFont="1" applyFill="1" applyBorder="1" applyAlignment="1">
      <alignment horizontal="justify" vertical="center" wrapText="1"/>
    </xf>
    <xf numFmtId="0" fontId="3" fillId="8" borderId="1" xfId="0" applyFont="1" applyFill="1" applyBorder="1" applyAlignment="1">
      <alignment vertical="center" wrapText="1"/>
    </xf>
    <xf numFmtId="0" fontId="3" fillId="8" borderId="1" xfId="0" applyFont="1" applyFill="1" applyBorder="1" applyAlignment="1">
      <alignment horizontal="center" vertical="center" wrapText="1"/>
    </xf>
    <xf numFmtId="0" fontId="3" fillId="8" borderId="1" xfId="0" applyFont="1" applyFill="1" applyBorder="1" applyAlignment="1">
      <alignment horizontal="left" vertical="center" wrapText="1"/>
    </xf>
    <xf numFmtId="49" fontId="0" fillId="0" borderId="11" xfId="0" applyNumberFormat="1" applyBorder="1" applyAlignment="1">
      <alignment horizontal="justify" vertical="center" wrapText="1"/>
    </xf>
    <xf numFmtId="43" fontId="16" fillId="6" borderId="1" xfId="1" applyFont="1" applyFill="1" applyBorder="1" applyAlignment="1">
      <alignment vertical="top" wrapText="1"/>
    </xf>
    <xf numFmtId="43" fontId="16" fillId="6" borderId="1" xfId="1" applyFont="1" applyFill="1" applyBorder="1" applyAlignment="1">
      <alignment horizontal="right" vertical="top" wrapText="1"/>
    </xf>
    <xf numFmtId="0" fontId="18" fillId="0" borderId="0" xfId="0" applyFont="1"/>
    <xf numFmtId="0" fontId="16" fillId="0" borderId="1" xfId="0" applyFont="1" applyBorder="1" applyAlignment="1">
      <alignment vertical="top" wrapText="1"/>
    </xf>
    <xf numFmtId="166" fontId="0" fillId="0" borderId="0" xfId="0" applyNumberFormat="1" applyAlignment="1">
      <alignment horizontal="left" vertical="center"/>
    </xf>
    <xf numFmtId="0" fontId="0" fillId="0" borderId="12" xfId="0" applyBorder="1" applyAlignment="1">
      <alignment horizontal="left" vertical="center"/>
    </xf>
    <xf numFmtId="166" fontId="0" fillId="0" borderId="12" xfId="0" applyNumberFormat="1" applyBorder="1" applyAlignment="1">
      <alignment horizontal="left" vertical="center"/>
    </xf>
    <xf numFmtId="167" fontId="19" fillId="0" borderId="0" xfId="0" applyNumberFormat="1" applyFont="1" applyAlignment="1">
      <alignment horizontal="right" vertical="center"/>
    </xf>
    <xf numFmtId="0" fontId="19" fillId="0" borderId="0" xfId="0" applyFont="1" applyAlignment="1">
      <alignment horizontal="left" vertical="center"/>
    </xf>
    <xf numFmtId="0" fontId="0" fillId="8" borderId="1" xfId="0" applyFill="1" applyBorder="1" applyAlignment="1">
      <alignment vertical="center" wrapText="1"/>
    </xf>
    <xf numFmtId="0" fontId="0" fillId="2" borderId="0" xfId="0" applyFill="1" applyAlignment="1">
      <alignment vertical="center" wrapText="1"/>
    </xf>
    <xf numFmtId="0" fontId="0" fillId="0" borderId="1" xfId="0" applyBorder="1" applyAlignment="1">
      <alignment vertical="center" wrapText="1"/>
    </xf>
    <xf numFmtId="0" fontId="20" fillId="0" borderId="11" xfId="2" applyBorder="1" applyAlignment="1">
      <alignment horizontal="justify" vertical="center" wrapText="1"/>
    </xf>
    <xf numFmtId="0" fontId="3"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8" borderId="1" xfId="0" applyFont="1" applyFill="1" applyBorder="1" applyAlignment="1">
      <alignment horizontal="left" vertical="center"/>
    </xf>
    <xf numFmtId="0" fontId="3" fillId="8" borderId="1" xfId="0" applyFont="1" applyFill="1" applyBorder="1" applyAlignment="1">
      <alignment horizontal="center" vertical="center"/>
    </xf>
    <xf numFmtId="0" fontId="0" fillId="9" borderId="1" xfId="0" applyFill="1" applyBorder="1" applyAlignment="1">
      <alignment wrapText="1"/>
    </xf>
    <xf numFmtId="0" fontId="0" fillId="10" borderId="8" xfId="0" applyFill="1" applyBorder="1" applyAlignment="1">
      <alignment horizontal="justify" vertical="center" wrapText="1"/>
    </xf>
    <xf numFmtId="0" fontId="0" fillId="10" borderId="9" xfId="0" applyFill="1" applyBorder="1" applyAlignment="1">
      <alignment horizontal="justify" vertical="center" wrapText="1"/>
    </xf>
    <xf numFmtId="0" fontId="0" fillId="10" borderId="8" xfId="0" applyFill="1" applyBorder="1"/>
    <xf numFmtId="0" fontId="0" fillId="10" borderId="0" xfId="0" applyFill="1"/>
    <xf numFmtId="0" fontId="0" fillId="3" borderId="0" xfId="0" applyFill="1"/>
    <xf numFmtId="0" fontId="0" fillId="10" borderId="8" xfId="0" applyFill="1" applyBorder="1" applyAlignment="1">
      <alignment wrapText="1"/>
    </xf>
    <xf numFmtId="0" fontId="9" fillId="10" borderId="0" xfId="0" applyFont="1" applyFill="1"/>
    <xf numFmtId="0" fontId="1" fillId="10" borderId="0" xfId="0" applyFont="1" applyFill="1"/>
    <xf numFmtId="0" fontId="15" fillId="10" borderId="1" xfId="0" applyFont="1" applyFill="1" applyBorder="1" applyAlignment="1">
      <alignment wrapText="1"/>
    </xf>
    <xf numFmtId="0" fontId="15" fillId="10" borderId="1" xfId="0" applyFont="1" applyFill="1" applyBorder="1" applyAlignment="1">
      <alignment horizontal="center" vertical="top" wrapText="1"/>
    </xf>
    <xf numFmtId="43" fontId="21" fillId="0" borderId="16" xfId="1" applyFont="1" applyBorder="1" applyAlignment="1">
      <alignment horizontal="center" wrapText="1"/>
    </xf>
    <xf numFmtId="0" fontId="16" fillId="10" borderId="1" xfId="0" applyFont="1" applyFill="1" applyBorder="1" applyAlignment="1">
      <alignment vertical="top" wrapText="1"/>
    </xf>
    <xf numFmtId="43" fontId="16" fillId="10" borderId="1" xfId="1" applyFont="1" applyFill="1" applyBorder="1" applyAlignment="1">
      <alignment vertical="top" wrapText="1"/>
    </xf>
    <xf numFmtId="0" fontId="22" fillId="10" borderId="1" xfId="0" applyFont="1" applyFill="1" applyBorder="1" applyAlignment="1">
      <alignment horizontal="left" vertical="center" wrapText="1"/>
    </xf>
    <xf numFmtId="0" fontId="22" fillId="10" borderId="6" xfId="0" applyFont="1" applyFill="1" applyBorder="1" applyAlignment="1">
      <alignment horizontal="left" vertical="center" wrapText="1"/>
    </xf>
    <xf numFmtId="0" fontId="0" fillId="10" borderId="13" xfId="0" applyFill="1" applyBorder="1" applyAlignment="1">
      <alignment horizontal="center"/>
    </xf>
    <xf numFmtId="0" fontId="0" fillId="10" borderId="10" xfId="0" applyFill="1" applyBorder="1" applyAlignment="1">
      <alignment horizontal="center"/>
    </xf>
    <xf numFmtId="0" fontId="0" fillId="10" borderId="14" xfId="0" applyFill="1" applyBorder="1" applyAlignment="1">
      <alignment horizontal="center"/>
    </xf>
    <xf numFmtId="0" fontId="0" fillId="10" borderId="15" xfId="0" applyFill="1" applyBorder="1" applyAlignment="1">
      <alignment horizontal="center"/>
    </xf>
    <xf numFmtId="0" fontId="0" fillId="10" borderId="9" xfId="0" applyFill="1" applyBorder="1" applyAlignment="1">
      <alignment horizontal="center"/>
    </xf>
    <xf numFmtId="0" fontId="8" fillId="0" borderId="0" xfId="0" applyFont="1" applyAlignment="1">
      <alignment horizontal="center"/>
    </xf>
    <xf numFmtId="0" fontId="0" fillId="0" borderId="0" xfId="0" applyAlignment="1">
      <alignment horizontal="center"/>
    </xf>
    <xf numFmtId="0" fontId="7" fillId="0" borderId="0" xfId="0" applyFont="1" applyAlignment="1">
      <alignment horizontal="center" vertical="center" wrapText="1"/>
    </xf>
    <xf numFmtId="0" fontId="9" fillId="0" borderId="0" xfId="0" applyFont="1" applyAlignment="1">
      <alignment horizontal="center"/>
    </xf>
    <xf numFmtId="0" fontId="17" fillId="0" borderId="0" xfId="0" applyFont="1" applyAlignment="1">
      <alignment horizontal="center" wrapText="1"/>
    </xf>
    <xf numFmtId="0" fontId="0" fillId="9" borderId="4" xfId="0" applyFill="1" applyBorder="1" applyAlignment="1">
      <alignment horizontal="left" vertical="center" wrapText="1"/>
    </xf>
    <xf numFmtId="0" fontId="0" fillId="9" borderId="5" xfId="0" applyFill="1" applyBorder="1" applyAlignment="1">
      <alignment horizontal="left" vertical="center" wrapText="1"/>
    </xf>
    <xf numFmtId="0" fontId="2" fillId="0" borderId="0" xfId="0" applyFont="1" applyAlignment="1">
      <alignment horizontal="center" vertical="center" wrapText="1"/>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0" fillId="0" borderId="4" xfId="0" applyBorder="1" applyAlignment="1">
      <alignment horizontal="left" vertical="center"/>
    </xf>
    <xf numFmtId="0" fontId="0" fillId="0" borderId="6" xfId="0" applyBorder="1" applyAlignment="1">
      <alignment horizontal="left" vertical="center"/>
    </xf>
    <xf numFmtId="0" fontId="0" fillId="0" borderId="5" xfId="0" applyBorder="1" applyAlignment="1">
      <alignment horizontal="left" vertical="center"/>
    </xf>
    <xf numFmtId="0" fontId="2" fillId="0" borderId="0" xfId="0" applyFont="1" applyAlignment="1">
      <alignment horizontal="center" wrapText="1"/>
    </xf>
    <xf numFmtId="0" fontId="2" fillId="0" borderId="0" xfId="0" applyFont="1" applyAlignment="1">
      <alignment horizontal="center"/>
    </xf>
    <xf numFmtId="0" fontId="16" fillId="10" borderId="1" xfId="0" applyFont="1" applyFill="1" applyBorder="1" applyAlignment="1">
      <alignment vertical="top" wrapText="1"/>
    </xf>
    <xf numFmtId="0" fontId="0" fillId="10" borderId="17" xfId="0" applyFill="1" applyBorder="1" applyAlignment="1">
      <alignment horizontal="center" vertical="center"/>
    </xf>
    <xf numFmtId="0" fontId="0" fillId="10" borderId="18" xfId="0" applyFill="1" applyBorder="1" applyAlignment="1">
      <alignment horizontal="center" vertical="center"/>
    </xf>
    <xf numFmtId="0" fontId="16" fillId="6" borderId="1" xfId="0" applyFont="1" applyFill="1" applyBorder="1" applyAlignment="1">
      <alignment vertical="top" wrapText="1"/>
    </xf>
    <xf numFmtId="0" fontId="14" fillId="5" borderId="2" xfId="0" applyFont="1" applyFill="1" applyBorder="1" applyAlignment="1">
      <alignment horizontal="center" vertical="center" wrapText="1"/>
    </xf>
    <xf numFmtId="0" fontId="0" fillId="10" borderId="8" xfId="0" applyFill="1" applyBorder="1" applyAlignment="1">
      <alignment horizontal="right"/>
    </xf>
  </cellXfs>
  <cellStyles count="3">
    <cellStyle name="Collegamento ipertestuale" xfId="2" builtinId="8"/>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hitti.marco@libero.it" TargetMode="External"/><Relationship Id="rId7" Type="http://schemas.openxmlformats.org/officeDocument/2006/relationships/printerSettings" Target="../printerSettings/printerSettings1.bin"/><Relationship Id="rId2" Type="http://schemas.openxmlformats.org/officeDocument/2006/relationships/hyperlink" Target="mailto:tiziana.turelli@libero.it" TargetMode="External"/><Relationship Id="rId1" Type="http://schemas.openxmlformats.org/officeDocument/2006/relationships/hyperlink" Target="mailto:info@cmsebino.bs.it" TargetMode="External"/><Relationship Id="rId6" Type="http://schemas.openxmlformats.org/officeDocument/2006/relationships/hyperlink" Target="mailto:giuseppe.florio@cmsebino.bs.it" TargetMode="External"/><Relationship Id="rId5" Type="http://schemas.openxmlformats.org/officeDocument/2006/relationships/hyperlink" Target="mailto:direttore@cmsebino.bs.it" TargetMode="External"/><Relationship Id="rId4" Type="http://schemas.openxmlformats.org/officeDocument/2006/relationships/hyperlink" Target="mailto:direttore@cmsebino.bs.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6D4E3-6AD0-FA4C-A47C-E6A9E73FD1B0}">
  <dimension ref="A1:J27"/>
  <sheetViews>
    <sheetView tabSelected="1" zoomScale="89" zoomScaleNormal="89" workbookViewId="0"/>
  </sheetViews>
  <sheetFormatPr baseColWidth="10" defaultColWidth="11" defaultRowHeight="16"/>
  <cols>
    <col min="1" max="1" width="55.6640625" customWidth="1"/>
    <col min="2" max="2" width="32.33203125" customWidth="1"/>
    <col min="3" max="3" width="22.5" customWidth="1"/>
    <col min="4" max="4" width="51.33203125" customWidth="1"/>
    <col min="6" max="7" width="20.83203125" customWidth="1"/>
    <col min="8" max="8" width="24.83203125" customWidth="1"/>
    <col min="9" max="10" width="20.83203125" customWidth="1"/>
  </cols>
  <sheetData>
    <row r="1" spans="1:10" ht="17">
      <c r="A1" s="41" t="s">
        <v>253</v>
      </c>
    </row>
    <row r="2" spans="1:10" ht="17">
      <c r="A2" s="42" t="s">
        <v>254</v>
      </c>
    </row>
    <row r="3" spans="1:10">
      <c r="A3" s="41"/>
    </row>
    <row r="4" spans="1:10" ht="17">
      <c r="A4" s="41" t="s">
        <v>272</v>
      </c>
    </row>
    <row r="5" spans="1:10" ht="17">
      <c r="A5" s="42" t="s">
        <v>299</v>
      </c>
    </row>
    <row r="6" spans="1:10">
      <c r="A6" s="42"/>
    </row>
    <row r="7" spans="1:10" ht="17">
      <c r="A7" s="41" t="s">
        <v>273</v>
      </c>
    </row>
    <row r="8" spans="1:10" ht="18" thickBot="1">
      <c r="A8" s="41" t="s">
        <v>255</v>
      </c>
    </row>
    <row r="9" spans="1:10" ht="17" thickBot="1">
      <c r="A9" s="41"/>
      <c r="F9" s="89" t="s">
        <v>401</v>
      </c>
      <c r="G9" s="91" t="s">
        <v>402</v>
      </c>
      <c r="H9" s="92"/>
      <c r="I9" s="92"/>
      <c r="J9" s="93"/>
    </row>
    <row r="10" spans="1:10" ht="18" thickBot="1">
      <c r="A10" s="43" t="s">
        <v>256</v>
      </c>
      <c r="B10" s="44" t="s">
        <v>257</v>
      </c>
      <c r="C10" s="44" t="s">
        <v>258</v>
      </c>
      <c r="D10" s="44" t="s">
        <v>259</v>
      </c>
      <c r="F10" s="90"/>
      <c r="G10" s="74" t="s">
        <v>256</v>
      </c>
      <c r="H10" s="75" t="s">
        <v>257</v>
      </c>
      <c r="I10" s="75" t="s">
        <v>258</v>
      </c>
      <c r="J10" s="75" t="s">
        <v>259</v>
      </c>
    </row>
    <row r="11" spans="1:10" ht="18" thickBot="1">
      <c r="A11" s="45" t="s">
        <v>260</v>
      </c>
      <c r="B11" s="46" t="s">
        <v>261</v>
      </c>
      <c r="C11" s="47" t="s">
        <v>274</v>
      </c>
      <c r="D11" s="68" t="s">
        <v>262</v>
      </c>
    </row>
    <row r="12" spans="1:10" ht="18" thickBot="1">
      <c r="A12" s="45" t="s">
        <v>263</v>
      </c>
      <c r="B12" s="46" t="s">
        <v>264</v>
      </c>
      <c r="C12" s="47" t="s">
        <v>275</v>
      </c>
      <c r="D12" s="68" t="s">
        <v>265</v>
      </c>
    </row>
    <row r="13" spans="1:10" ht="18" thickBot="1">
      <c r="A13" s="45" t="s">
        <v>263</v>
      </c>
      <c r="B13" s="46" t="s">
        <v>266</v>
      </c>
      <c r="C13" s="47" t="s">
        <v>275</v>
      </c>
      <c r="D13" s="68" t="s">
        <v>265</v>
      </c>
    </row>
    <row r="14" spans="1:10" ht="18" thickBot="1">
      <c r="A14" s="45" t="s">
        <v>267</v>
      </c>
      <c r="B14" s="46" t="s">
        <v>268</v>
      </c>
      <c r="C14" s="47" t="s">
        <v>276</v>
      </c>
      <c r="D14" s="68" t="s">
        <v>269</v>
      </c>
    </row>
    <row r="15" spans="1:10" ht="18" thickBot="1">
      <c r="A15" s="45" t="s">
        <v>383</v>
      </c>
      <c r="B15" s="46" t="s">
        <v>270</v>
      </c>
      <c r="C15" s="47" t="s">
        <v>384</v>
      </c>
      <c r="D15" s="68" t="s">
        <v>385</v>
      </c>
    </row>
    <row r="16" spans="1:10" ht="18" thickBot="1">
      <c r="A16" s="45" t="s">
        <v>316</v>
      </c>
      <c r="B16" s="46" t="s">
        <v>271</v>
      </c>
      <c r="C16" s="46" t="s">
        <v>316</v>
      </c>
      <c r="D16" s="46" t="s">
        <v>316</v>
      </c>
    </row>
    <row r="17" spans="1:6" ht="18" thickBot="1">
      <c r="A17" s="45" t="s">
        <v>297</v>
      </c>
      <c r="B17" s="46" t="s">
        <v>314</v>
      </c>
      <c r="C17" s="55" t="s">
        <v>300</v>
      </c>
      <c r="D17" s="68" t="s">
        <v>298</v>
      </c>
    </row>
    <row r="18" spans="1:6">
      <c r="A18" s="41"/>
    </row>
    <row r="20" spans="1:6" ht="17">
      <c r="A20" s="48" t="s">
        <v>311</v>
      </c>
    </row>
    <row r="21" spans="1:6" ht="17" thickBot="1"/>
    <row r="22" spans="1:6" ht="17" thickBot="1">
      <c r="F22" s="76" t="s">
        <v>403</v>
      </c>
    </row>
    <row r="23" spans="1:6">
      <c r="F23" s="77" t="s">
        <v>404</v>
      </c>
    </row>
    <row r="24" spans="1:6">
      <c r="F24" s="77" t="s">
        <v>405</v>
      </c>
    </row>
    <row r="25" spans="1:6">
      <c r="F25" s="77" t="s">
        <v>406</v>
      </c>
    </row>
    <row r="26" spans="1:6">
      <c r="F26" s="77" t="s">
        <v>407</v>
      </c>
    </row>
    <row r="27" spans="1:6">
      <c r="F27" s="77" t="s">
        <v>408</v>
      </c>
    </row>
  </sheetData>
  <mergeCells count="2">
    <mergeCell ref="F9:F10"/>
    <mergeCell ref="G9:J9"/>
  </mergeCells>
  <hyperlinks>
    <hyperlink ref="D17" r:id="rId1" xr:uid="{C77BAC6D-B845-463D-A289-334CF25FC4FF}"/>
    <hyperlink ref="D15" r:id="rId2" xr:uid="{5D5F9888-AD94-41D1-9236-5002C94B5DC4}"/>
    <hyperlink ref="D11" r:id="rId3" xr:uid="{0458810B-3C68-40D7-8859-33FAD61159F7}"/>
    <hyperlink ref="D12" r:id="rId4" xr:uid="{C77E747E-FF4F-49AD-BF5C-328CE2410DCC}"/>
    <hyperlink ref="D13" r:id="rId5" xr:uid="{C32B2912-B8E8-44D1-9A35-A092B8EE3D5B}"/>
    <hyperlink ref="D14" r:id="rId6" xr:uid="{7F7B55FA-CC8C-4924-8A22-1094B24D1BEC}"/>
  </hyperlinks>
  <pageMargins left="0.7" right="0.7" top="0.75" bottom="0.75" header="0.3" footer="0.3"/>
  <pageSetup paperSize="9" orientation="portrait" horizontalDpi="1200" verticalDpi="12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CA15F-76FB-2B42-B6B4-C786644F964A}">
  <sheetPr>
    <pageSetUpPr fitToPage="1"/>
  </sheetPr>
  <dimension ref="A1:F51"/>
  <sheetViews>
    <sheetView zoomScale="76" zoomScaleNormal="76" workbookViewId="0"/>
  </sheetViews>
  <sheetFormatPr baseColWidth="10" defaultColWidth="11.1640625" defaultRowHeight="16"/>
  <cols>
    <col min="1" max="1" width="114.33203125" customWidth="1"/>
    <col min="2" max="2" width="11.6640625" customWidth="1"/>
    <col min="3" max="3" width="23.1640625" bestFit="1" customWidth="1"/>
    <col min="5" max="5" width="25.83203125" customWidth="1"/>
    <col min="6" max="6" width="116.33203125" customWidth="1"/>
  </cols>
  <sheetData>
    <row r="1" spans="1:6">
      <c r="A1" t="s">
        <v>219</v>
      </c>
    </row>
    <row r="2" spans="1:6" ht="45" customHeight="1">
      <c r="A2" s="96" t="s">
        <v>220</v>
      </c>
      <c r="B2" s="96"/>
      <c r="C2" s="96"/>
      <c r="D2" s="96"/>
      <c r="E2" s="96"/>
    </row>
    <row r="3" spans="1:6" ht="21">
      <c r="A3" s="97" t="s">
        <v>150</v>
      </c>
      <c r="B3" s="97"/>
      <c r="C3" s="97"/>
      <c r="D3" s="97"/>
      <c r="E3" s="97"/>
    </row>
    <row r="5" spans="1:6" ht="26">
      <c r="A5" s="98" t="s">
        <v>248</v>
      </c>
      <c r="B5" s="98"/>
      <c r="C5" s="98"/>
    </row>
    <row r="6" spans="1:6" ht="24">
      <c r="A6" s="94" t="s">
        <v>252</v>
      </c>
      <c r="B6" s="95"/>
    </row>
    <row r="10" spans="1:6">
      <c r="A10" s="33" t="s">
        <v>151</v>
      </c>
    </row>
    <row r="11" spans="1:6">
      <c r="A11" t="s">
        <v>135</v>
      </c>
      <c r="B11" s="18"/>
      <c r="C11" s="22"/>
    </row>
    <row r="12" spans="1:6" ht="17" thickBot="1"/>
    <row r="13" spans="1:6" ht="35" thickBot="1">
      <c r="B13" s="18" t="s">
        <v>136</v>
      </c>
      <c r="C13" s="22" t="s">
        <v>237</v>
      </c>
      <c r="F13" s="117" t="s">
        <v>409</v>
      </c>
    </row>
    <row r="14" spans="1:6">
      <c r="A14" s="18" t="s">
        <v>247</v>
      </c>
      <c r="B14" s="39">
        <v>181.63199999999998</v>
      </c>
      <c r="C14" s="40">
        <v>35506</v>
      </c>
      <c r="E14" s="18" t="s">
        <v>247</v>
      </c>
      <c r="F14" s="40">
        <v>35564</v>
      </c>
    </row>
    <row r="15" spans="1:6">
      <c r="A15" t="s">
        <v>238</v>
      </c>
      <c r="B15" s="39">
        <v>28.419899999999998</v>
      </c>
      <c r="C15" s="40">
        <v>8973</v>
      </c>
      <c r="E15" s="18" t="s">
        <v>238</v>
      </c>
      <c r="F15" s="40">
        <v>8962</v>
      </c>
    </row>
    <row r="16" spans="1:6">
      <c r="A16" t="s">
        <v>239</v>
      </c>
      <c r="B16" s="39">
        <v>23.931000000000001</v>
      </c>
      <c r="C16" s="40">
        <v>3101</v>
      </c>
      <c r="E16" s="18" t="s">
        <v>239</v>
      </c>
      <c r="F16" s="40">
        <v>3095</v>
      </c>
    </row>
    <row r="17" spans="1:6">
      <c r="A17" t="s">
        <v>240</v>
      </c>
      <c r="B17" s="39">
        <v>12.6053</v>
      </c>
      <c r="C17" s="40">
        <v>1620</v>
      </c>
      <c r="E17" s="18" t="s">
        <v>240</v>
      </c>
      <c r="F17" s="40">
        <v>1609</v>
      </c>
    </row>
    <row r="18" spans="1:6">
      <c r="A18" t="s">
        <v>241</v>
      </c>
      <c r="B18" s="39">
        <v>10.8909</v>
      </c>
      <c r="C18" s="40">
        <v>4591</v>
      </c>
      <c r="E18" s="18" t="s">
        <v>241</v>
      </c>
      <c r="F18" s="40">
        <v>4599</v>
      </c>
    </row>
    <row r="19" spans="1:6">
      <c r="A19" t="s">
        <v>242</v>
      </c>
      <c r="B19" s="39">
        <v>9.8483000000000001</v>
      </c>
      <c r="C19" s="40">
        <v>3153</v>
      </c>
      <c r="E19" s="18" t="s">
        <v>242</v>
      </c>
      <c r="F19" s="40">
        <v>3156</v>
      </c>
    </row>
    <row r="20" spans="1:6">
      <c r="A20" t="s">
        <v>243</v>
      </c>
      <c r="B20" s="39">
        <v>49.228000000000002</v>
      </c>
      <c r="C20" s="40">
        <v>7858</v>
      </c>
      <c r="E20" s="18" t="s">
        <v>243</v>
      </c>
      <c r="F20" s="40">
        <v>7902</v>
      </c>
    </row>
    <row r="21" spans="1:6">
      <c r="A21" t="s">
        <v>244</v>
      </c>
      <c r="B21" s="39">
        <v>16.5871</v>
      </c>
      <c r="C21" s="40">
        <v>3255</v>
      </c>
      <c r="E21" s="18" t="s">
        <v>244</v>
      </c>
      <c r="F21" s="40">
        <v>3273</v>
      </c>
    </row>
    <row r="22" spans="1:6">
      <c r="A22" t="s">
        <v>245</v>
      </c>
      <c r="B22" s="39">
        <v>10.4398</v>
      </c>
      <c r="C22" s="40">
        <v>1932</v>
      </c>
      <c r="E22" s="18" t="s">
        <v>245</v>
      </c>
      <c r="F22" s="40">
        <v>1941</v>
      </c>
    </row>
    <row r="23" spans="1:6">
      <c r="A23" t="s">
        <v>246</v>
      </c>
      <c r="B23" s="39">
        <v>19.681699999999999</v>
      </c>
      <c r="C23" s="40">
        <v>1023</v>
      </c>
      <c r="E23" s="18" t="s">
        <v>246</v>
      </c>
      <c r="F23" s="40">
        <v>1027</v>
      </c>
    </row>
    <row r="25" spans="1:6">
      <c r="A25" t="s">
        <v>169</v>
      </c>
    </row>
    <row r="26" spans="1:6" ht="17" thickBot="1"/>
    <row r="27" spans="1:6" ht="17" thickBot="1">
      <c r="A27" s="33" t="s">
        <v>144</v>
      </c>
      <c r="F27" s="76" t="s">
        <v>410</v>
      </c>
    </row>
    <row r="28" spans="1:6">
      <c r="A28" t="s">
        <v>153</v>
      </c>
    </row>
    <row r="29" spans="1:6" ht="34">
      <c r="A29" s="1" t="s">
        <v>277</v>
      </c>
    </row>
    <row r="31" spans="1:6" ht="17" thickBot="1"/>
    <row r="32" spans="1:6" ht="17" thickBot="1">
      <c r="A32" s="33" t="s">
        <v>137</v>
      </c>
      <c r="F32" s="76" t="s">
        <v>411</v>
      </c>
    </row>
    <row r="33" spans="1:6">
      <c r="A33" t="s">
        <v>152</v>
      </c>
      <c r="B33" t="s">
        <v>221</v>
      </c>
      <c r="F33" s="77" t="s">
        <v>412</v>
      </c>
    </row>
    <row r="34" spans="1:6">
      <c r="A34">
        <v>7</v>
      </c>
      <c r="B34" t="s">
        <v>163</v>
      </c>
      <c r="F34" t="s">
        <v>163</v>
      </c>
    </row>
    <row r="35" spans="1:6">
      <c r="A35">
        <v>0</v>
      </c>
      <c r="B35" t="s">
        <v>164</v>
      </c>
      <c r="F35" t="s">
        <v>164</v>
      </c>
    </row>
    <row r="36" spans="1:6">
      <c r="A36">
        <v>0</v>
      </c>
      <c r="B36" t="s">
        <v>170</v>
      </c>
      <c r="F36" t="s">
        <v>170</v>
      </c>
    </row>
    <row r="37" spans="1:6">
      <c r="A37">
        <v>1</v>
      </c>
      <c r="B37" t="s">
        <v>165</v>
      </c>
      <c r="F37" t="s">
        <v>165</v>
      </c>
    </row>
    <row r="38" spans="1:6">
      <c r="A38">
        <v>0</v>
      </c>
      <c r="B38" t="s">
        <v>166</v>
      </c>
      <c r="F38" t="s">
        <v>166</v>
      </c>
    </row>
    <row r="39" spans="1:6">
      <c r="A39">
        <v>1</v>
      </c>
      <c r="B39" t="s">
        <v>167</v>
      </c>
      <c r="F39" t="s">
        <v>167</v>
      </c>
    </row>
    <row r="40" spans="1:6">
      <c r="A40">
        <v>3</v>
      </c>
      <c r="B40" t="s">
        <v>388</v>
      </c>
      <c r="F40" t="s">
        <v>413</v>
      </c>
    </row>
    <row r="41" spans="1:6" ht="17" thickBot="1"/>
    <row r="42" spans="1:6" ht="17" thickBot="1">
      <c r="F42" s="76" t="s">
        <v>414</v>
      </c>
    </row>
    <row r="43" spans="1:6">
      <c r="A43" t="s">
        <v>154</v>
      </c>
      <c r="B43" t="s">
        <v>168</v>
      </c>
      <c r="F43" s="77" t="s">
        <v>415</v>
      </c>
    </row>
    <row r="44" spans="1:6">
      <c r="A44" t="s">
        <v>386</v>
      </c>
    </row>
    <row r="46" spans="1:6" ht="17" thickBot="1"/>
    <row r="47" spans="1:6" ht="17" thickBot="1">
      <c r="A47" s="33" t="s">
        <v>315</v>
      </c>
      <c r="F47" s="76" t="s">
        <v>416</v>
      </c>
    </row>
    <row r="48" spans="1:6">
      <c r="A48" t="s">
        <v>152</v>
      </c>
      <c r="B48" t="s">
        <v>214</v>
      </c>
      <c r="F48" s="77" t="s">
        <v>417</v>
      </c>
    </row>
    <row r="49" spans="1:6">
      <c r="A49">
        <v>8</v>
      </c>
    </row>
    <row r="50" spans="1:6">
      <c r="A50" t="s">
        <v>154</v>
      </c>
      <c r="B50" t="s">
        <v>168</v>
      </c>
      <c r="F50" s="78"/>
    </row>
    <row r="51" spans="1:6">
      <c r="A51" t="s">
        <v>387</v>
      </c>
      <c r="F51" s="77" t="s">
        <v>418</v>
      </c>
    </row>
  </sheetData>
  <mergeCells count="4">
    <mergeCell ref="A6:B6"/>
    <mergeCell ref="A2:E2"/>
    <mergeCell ref="A3:E3"/>
    <mergeCell ref="A5:C5"/>
  </mergeCells>
  <pageMargins left="0.70866141732283472" right="0.70866141732283472" top="0.74803149606299213" bottom="0.74803149606299213" header="0.31496062992125984" footer="0.31496062992125984"/>
  <pageSetup paperSize="8" scale="78" orientation="landscape" r:id="rId1"/>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7144F-E15A-004D-B755-169DFB75C4F3}">
  <dimension ref="A1:M91"/>
  <sheetViews>
    <sheetView topLeftCell="C1" zoomScale="70" zoomScaleNormal="70" workbookViewId="0">
      <selection sqref="A1:I1"/>
    </sheetView>
  </sheetViews>
  <sheetFormatPr baseColWidth="10" defaultColWidth="11.1640625" defaultRowHeight="16"/>
  <cols>
    <col min="1" max="1" width="75.33203125" style="1" customWidth="1"/>
    <col min="2" max="2" width="20.83203125" customWidth="1"/>
    <col min="3" max="3" width="62.1640625" style="1" customWidth="1"/>
    <col min="4" max="4" width="11.6640625" customWidth="1"/>
    <col min="5" max="5" width="40.1640625" customWidth="1"/>
    <col min="6" max="6" width="36" customWidth="1"/>
    <col min="7" max="7" width="38.33203125" customWidth="1"/>
    <col min="8" max="8" width="35.5" customWidth="1"/>
    <col min="9" max="9" width="46.1640625" customWidth="1"/>
    <col min="11" max="11" width="27.33203125" customWidth="1"/>
    <col min="12" max="12" width="60.1640625" customWidth="1"/>
    <col min="13" max="13" width="58.1640625" customWidth="1"/>
  </cols>
  <sheetData>
    <row r="1" spans="1:13" ht="44" customHeight="1">
      <c r="A1" s="101" t="s">
        <v>141</v>
      </c>
      <c r="B1" s="101"/>
      <c r="C1" s="101"/>
      <c r="D1" s="101"/>
      <c r="E1" s="101"/>
      <c r="F1" s="101"/>
      <c r="G1" s="101"/>
      <c r="H1" s="101"/>
      <c r="I1" s="101"/>
    </row>
    <row r="2" spans="1:13" ht="17" thickBot="1"/>
    <row r="3" spans="1:13" ht="99.75" customHeight="1" thickBot="1">
      <c r="A3" s="11" t="s">
        <v>185</v>
      </c>
      <c r="B3" s="12" t="s">
        <v>6</v>
      </c>
      <c r="C3" s="11" t="s">
        <v>7</v>
      </c>
      <c r="D3" s="10" t="s">
        <v>0</v>
      </c>
      <c r="E3" s="10" t="s">
        <v>155</v>
      </c>
      <c r="F3" s="10" t="s">
        <v>157</v>
      </c>
      <c r="G3" s="10" t="s">
        <v>156</v>
      </c>
      <c r="H3" s="10" t="s">
        <v>158</v>
      </c>
      <c r="I3" s="10" t="s">
        <v>138</v>
      </c>
      <c r="K3" s="79" t="s">
        <v>419</v>
      </c>
      <c r="L3" s="79" t="s">
        <v>420</v>
      </c>
      <c r="M3" s="79" t="s">
        <v>421</v>
      </c>
    </row>
    <row r="4" spans="1:13" ht="51">
      <c r="A4" s="34" t="s">
        <v>94</v>
      </c>
      <c r="B4" s="35" t="s">
        <v>1</v>
      </c>
      <c r="C4" s="36" t="s">
        <v>2</v>
      </c>
      <c r="D4" s="35" t="s">
        <v>278</v>
      </c>
      <c r="E4" s="35" t="s">
        <v>279</v>
      </c>
      <c r="F4" s="35">
        <v>1</v>
      </c>
      <c r="G4" s="35"/>
      <c r="H4" s="35"/>
      <c r="I4" s="35"/>
    </row>
    <row r="5" spans="1:13">
      <c r="A5" s="2"/>
      <c r="B5" s="3"/>
      <c r="C5" s="2"/>
      <c r="D5" s="3"/>
      <c r="E5" s="3"/>
      <c r="F5" s="3"/>
      <c r="G5" s="3"/>
      <c r="H5" s="3"/>
      <c r="I5" s="3"/>
    </row>
    <row r="6" spans="1:13" ht="68">
      <c r="A6" s="37" t="s">
        <v>3</v>
      </c>
      <c r="B6" s="35" t="s">
        <v>4</v>
      </c>
      <c r="C6" s="36" t="s">
        <v>5</v>
      </c>
      <c r="D6" s="35" t="s">
        <v>278</v>
      </c>
      <c r="E6" s="36" t="s">
        <v>280</v>
      </c>
      <c r="F6" s="35">
        <v>1</v>
      </c>
      <c r="G6" s="35"/>
      <c r="H6" s="35"/>
      <c r="I6" s="35"/>
    </row>
    <row r="7" spans="1:13">
      <c r="A7" s="2"/>
      <c r="B7" s="3"/>
      <c r="C7" s="2"/>
      <c r="D7" s="3"/>
      <c r="E7" s="3"/>
      <c r="F7" s="3"/>
      <c r="G7" s="3"/>
      <c r="H7" s="3"/>
      <c r="I7" s="3"/>
    </row>
    <row r="8" spans="1:13" ht="17">
      <c r="A8" s="34" t="s">
        <v>8</v>
      </c>
      <c r="B8" s="35" t="s">
        <v>9</v>
      </c>
      <c r="C8" s="36" t="s">
        <v>10</v>
      </c>
      <c r="D8" s="35" t="s">
        <v>281</v>
      </c>
      <c r="E8" s="49"/>
      <c r="F8" s="49"/>
      <c r="G8" s="49"/>
      <c r="H8" s="49"/>
      <c r="I8" s="49"/>
    </row>
    <row r="9" spans="1:13">
      <c r="A9" s="25"/>
      <c r="B9" s="3"/>
      <c r="C9" s="2"/>
      <c r="D9" s="3"/>
      <c r="E9" s="3"/>
      <c r="F9" s="3"/>
      <c r="G9" s="3"/>
      <c r="H9" s="3"/>
      <c r="I9" s="3"/>
    </row>
    <row r="10" spans="1:13" ht="68">
      <c r="A10" s="34" t="s">
        <v>11</v>
      </c>
      <c r="B10" s="35" t="s">
        <v>12</v>
      </c>
      <c r="C10" s="36" t="s">
        <v>13</v>
      </c>
      <c r="D10" s="35" t="s">
        <v>278</v>
      </c>
      <c r="E10" s="36" t="s">
        <v>282</v>
      </c>
      <c r="F10" s="35">
        <v>3</v>
      </c>
      <c r="G10" s="36" t="s">
        <v>283</v>
      </c>
      <c r="H10" s="36" t="s">
        <v>284</v>
      </c>
      <c r="I10" s="35"/>
    </row>
    <row r="11" spans="1:13">
      <c r="A11" s="25"/>
      <c r="B11" s="3"/>
      <c r="C11" s="2"/>
      <c r="D11" s="3"/>
      <c r="E11" s="3"/>
      <c r="F11" s="3"/>
      <c r="G11" s="3"/>
      <c r="H11" s="3"/>
      <c r="I11" s="3"/>
    </row>
    <row r="12" spans="1:13" ht="34">
      <c r="A12" s="34" t="s">
        <v>14</v>
      </c>
      <c r="B12" s="35" t="s">
        <v>15</v>
      </c>
      <c r="C12" s="36" t="s">
        <v>16</v>
      </c>
      <c r="D12" s="35" t="s">
        <v>281</v>
      </c>
      <c r="E12" s="49"/>
      <c r="F12" s="49"/>
      <c r="G12" s="49"/>
      <c r="H12" s="49"/>
      <c r="I12" s="49"/>
    </row>
    <row r="13" spans="1:13">
      <c r="A13" s="25"/>
      <c r="B13" s="3"/>
      <c r="C13" s="2"/>
      <c r="D13" s="3"/>
      <c r="E13" s="3"/>
      <c r="F13" s="3"/>
      <c r="G13" s="3"/>
      <c r="H13" s="3"/>
      <c r="I13" s="3"/>
    </row>
    <row r="14" spans="1:13" ht="17">
      <c r="A14" s="102" t="s">
        <v>17</v>
      </c>
      <c r="B14" s="35" t="s">
        <v>55</v>
      </c>
      <c r="C14" s="36" t="s">
        <v>225</v>
      </c>
      <c r="D14" s="35" t="s">
        <v>281</v>
      </c>
      <c r="E14" s="49"/>
      <c r="F14" s="49"/>
      <c r="G14" s="49"/>
      <c r="H14" s="49"/>
      <c r="I14" s="49"/>
    </row>
    <row r="15" spans="1:13" ht="17">
      <c r="A15" s="102"/>
      <c r="B15" s="35" t="s">
        <v>18</v>
      </c>
      <c r="C15" s="36" t="s">
        <v>19</v>
      </c>
      <c r="D15" s="35" t="s">
        <v>281</v>
      </c>
      <c r="E15" s="49"/>
      <c r="F15" s="49"/>
      <c r="G15" s="49"/>
      <c r="H15" s="49"/>
      <c r="I15" s="49"/>
    </row>
    <row r="16" spans="1:13">
      <c r="A16" s="25"/>
      <c r="B16" s="3"/>
      <c r="C16" s="2"/>
      <c r="D16" s="3"/>
      <c r="E16" s="3"/>
      <c r="F16" s="3"/>
      <c r="G16" s="3"/>
      <c r="H16" s="3"/>
      <c r="I16" s="3"/>
    </row>
    <row r="17" spans="1:9" ht="34">
      <c r="A17" s="102" t="s">
        <v>20</v>
      </c>
      <c r="B17" s="35" t="s">
        <v>21</v>
      </c>
      <c r="C17" s="36" t="s">
        <v>22</v>
      </c>
      <c r="D17" s="35" t="s">
        <v>281</v>
      </c>
      <c r="E17" s="49"/>
      <c r="F17" s="49"/>
      <c r="G17" s="49"/>
      <c r="H17" s="49"/>
      <c r="I17" s="49"/>
    </row>
    <row r="18" spans="1:9" ht="34">
      <c r="A18" s="102"/>
      <c r="B18" s="35" t="s">
        <v>4</v>
      </c>
      <c r="C18" s="36" t="s">
        <v>23</v>
      </c>
      <c r="D18" s="35" t="s">
        <v>281</v>
      </c>
      <c r="E18" s="49"/>
      <c r="F18" s="49"/>
      <c r="G18" s="49"/>
      <c r="H18" s="49"/>
      <c r="I18" s="49"/>
    </row>
    <row r="19" spans="1:9">
      <c r="A19" s="25"/>
      <c r="B19" s="3"/>
      <c r="C19" s="2"/>
      <c r="D19" s="3"/>
      <c r="E19" s="3"/>
      <c r="F19" s="3"/>
      <c r="G19" s="3"/>
      <c r="H19" s="3"/>
      <c r="I19" s="3"/>
    </row>
    <row r="20" spans="1:9" ht="68">
      <c r="A20" s="103" t="s">
        <v>24</v>
      </c>
      <c r="B20" s="35" t="s">
        <v>25</v>
      </c>
      <c r="C20" s="36" t="s">
        <v>26</v>
      </c>
      <c r="D20" s="35" t="s">
        <v>278</v>
      </c>
      <c r="E20" s="67" t="s">
        <v>336</v>
      </c>
      <c r="F20" s="67" t="s">
        <v>337</v>
      </c>
      <c r="G20" s="67"/>
      <c r="H20" s="67" t="s">
        <v>338</v>
      </c>
      <c r="I20" s="67"/>
    </row>
    <row r="21" spans="1:9" ht="17">
      <c r="A21" s="103"/>
      <c r="B21" s="107" t="s">
        <v>27</v>
      </c>
      <c r="C21" s="36" t="s">
        <v>28</v>
      </c>
      <c r="D21" s="35"/>
      <c r="E21" s="65"/>
      <c r="F21" s="65"/>
      <c r="G21" s="65"/>
      <c r="H21" s="65"/>
      <c r="I21" s="65"/>
    </row>
    <row r="22" spans="1:9" ht="68">
      <c r="A22" s="103"/>
      <c r="B22" s="108"/>
      <c r="C22" s="36" t="s">
        <v>29</v>
      </c>
      <c r="D22" s="35" t="s">
        <v>278</v>
      </c>
      <c r="E22" s="67" t="s">
        <v>339</v>
      </c>
      <c r="F22" s="67"/>
      <c r="G22" s="67"/>
      <c r="H22" s="67" t="s">
        <v>340</v>
      </c>
      <c r="I22" s="67"/>
    </row>
    <row r="23" spans="1:9" ht="34">
      <c r="A23" s="103"/>
      <c r="B23" s="108"/>
      <c r="C23" s="36" t="s">
        <v>30</v>
      </c>
      <c r="D23" s="35" t="s">
        <v>281</v>
      </c>
      <c r="E23" s="65"/>
      <c r="F23" s="65"/>
      <c r="G23" s="65"/>
      <c r="H23" s="65"/>
      <c r="I23" s="65"/>
    </row>
    <row r="24" spans="1:9" ht="102">
      <c r="A24" s="103"/>
      <c r="B24" s="108"/>
      <c r="C24" s="36" t="s">
        <v>31</v>
      </c>
      <c r="D24" s="35" t="s">
        <v>278</v>
      </c>
      <c r="E24" s="67" t="s">
        <v>341</v>
      </c>
      <c r="F24" s="67" t="s">
        <v>342</v>
      </c>
      <c r="G24" s="67"/>
      <c r="H24" s="67"/>
      <c r="I24" s="67"/>
    </row>
    <row r="25" spans="1:9" ht="136">
      <c r="A25" s="103"/>
      <c r="B25" s="108"/>
      <c r="C25" s="36" t="s">
        <v>32</v>
      </c>
      <c r="D25" s="35" t="s">
        <v>278</v>
      </c>
      <c r="E25" s="67" t="s">
        <v>343</v>
      </c>
      <c r="F25" s="67" t="s">
        <v>374</v>
      </c>
      <c r="G25" s="67" t="s">
        <v>344</v>
      </c>
      <c r="H25" s="67"/>
      <c r="I25" s="67" t="s">
        <v>389</v>
      </c>
    </row>
    <row r="26" spans="1:9" ht="85">
      <c r="A26" s="103"/>
      <c r="B26" s="108"/>
      <c r="C26" s="36" t="s">
        <v>33</v>
      </c>
      <c r="D26" s="35" t="s">
        <v>278</v>
      </c>
      <c r="E26" s="67" t="s">
        <v>336</v>
      </c>
      <c r="F26" s="67" t="s">
        <v>345</v>
      </c>
      <c r="G26" s="67"/>
      <c r="H26" s="67"/>
      <c r="I26" s="67"/>
    </row>
    <row r="27" spans="1:9" ht="34">
      <c r="A27" s="103"/>
      <c r="B27" s="108"/>
      <c r="C27" s="36" t="s">
        <v>34</v>
      </c>
      <c r="D27" s="35" t="s">
        <v>281</v>
      </c>
      <c r="E27" s="65"/>
      <c r="F27" s="65"/>
      <c r="G27" s="65"/>
      <c r="H27" s="65"/>
      <c r="I27" s="65"/>
    </row>
    <row r="28" spans="1:9" ht="17">
      <c r="A28" s="103"/>
      <c r="B28" s="108"/>
      <c r="C28" s="36" t="s">
        <v>35</v>
      </c>
      <c r="D28" s="35" t="s">
        <v>281</v>
      </c>
      <c r="E28" s="65"/>
      <c r="F28" s="65"/>
      <c r="G28" s="65"/>
      <c r="H28" s="65"/>
      <c r="I28" s="65"/>
    </row>
    <row r="29" spans="1:9" ht="17">
      <c r="A29" s="103"/>
      <c r="B29" s="108"/>
      <c r="C29" s="36" t="s">
        <v>36</v>
      </c>
      <c r="D29" s="35" t="s">
        <v>281</v>
      </c>
      <c r="E29" s="65"/>
      <c r="F29" s="65"/>
      <c r="G29" s="65"/>
      <c r="H29" s="65"/>
      <c r="I29" s="65"/>
    </row>
    <row r="30" spans="1:9" ht="34">
      <c r="A30" s="103"/>
      <c r="B30" s="109"/>
      <c r="C30" s="36" t="s">
        <v>37</v>
      </c>
      <c r="D30" s="35" t="s">
        <v>281</v>
      </c>
      <c r="E30" s="65"/>
      <c r="F30" s="65"/>
      <c r="G30" s="65"/>
      <c r="H30" s="65"/>
      <c r="I30" s="65"/>
    </row>
    <row r="31" spans="1:9" ht="68">
      <c r="A31" s="103"/>
      <c r="B31" s="35" t="s">
        <v>38</v>
      </c>
      <c r="C31" s="36" t="s">
        <v>39</v>
      </c>
      <c r="D31" s="35" t="s">
        <v>278</v>
      </c>
      <c r="E31" s="67" t="s">
        <v>346</v>
      </c>
      <c r="F31" s="67" t="s">
        <v>347</v>
      </c>
      <c r="G31" s="67"/>
      <c r="H31" s="67" t="s">
        <v>348</v>
      </c>
      <c r="I31" s="67" t="s">
        <v>349</v>
      </c>
    </row>
    <row r="32" spans="1:9" ht="136">
      <c r="A32" s="103"/>
      <c r="B32" s="35" t="s">
        <v>40</v>
      </c>
      <c r="C32" s="36" t="s">
        <v>41</v>
      </c>
      <c r="D32" s="35" t="s">
        <v>278</v>
      </c>
      <c r="E32" s="67" t="s">
        <v>343</v>
      </c>
      <c r="F32" s="67" t="s">
        <v>375</v>
      </c>
      <c r="G32" s="67" t="s">
        <v>344</v>
      </c>
      <c r="H32" s="67"/>
      <c r="I32" s="67" t="s">
        <v>389</v>
      </c>
    </row>
    <row r="33" spans="1:9" ht="136">
      <c r="A33" s="103"/>
      <c r="B33" s="35" t="s">
        <v>42</v>
      </c>
      <c r="C33" s="36" t="s">
        <v>43</v>
      </c>
      <c r="D33" s="35" t="s">
        <v>278</v>
      </c>
      <c r="E33" s="67" t="s">
        <v>350</v>
      </c>
      <c r="F33" s="67" t="s">
        <v>342</v>
      </c>
      <c r="G33" s="67" t="s">
        <v>351</v>
      </c>
      <c r="H33" s="67" t="s">
        <v>352</v>
      </c>
      <c r="I33" s="67"/>
    </row>
    <row r="34" spans="1:9" ht="51">
      <c r="A34" s="103"/>
      <c r="B34" s="35" t="s">
        <v>227</v>
      </c>
      <c r="C34" s="36" t="s">
        <v>226</v>
      </c>
      <c r="D34" s="35" t="s">
        <v>278</v>
      </c>
      <c r="E34" s="67" t="s">
        <v>353</v>
      </c>
      <c r="F34" s="67" t="s">
        <v>354</v>
      </c>
      <c r="G34" s="67" t="s">
        <v>355</v>
      </c>
      <c r="H34" s="67" t="s">
        <v>356</v>
      </c>
      <c r="I34" s="67"/>
    </row>
    <row r="35" spans="1:9" ht="17">
      <c r="A35" s="103"/>
      <c r="B35" s="35" t="s">
        <v>45</v>
      </c>
      <c r="C35" s="36" t="s">
        <v>46</v>
      </c>
      <c r="D35" s="35" t="s">
        <v>281</v>
      </c>
      <c r="E35" s="65"/>
      <c r="F35" s="65"/>
      <c r="G35" s="65"/>
      <c r="H35" s="65"/>
      <c r="I35" s="65"/>
    </row>
    <row r="36" spans="1:9" ht="51">
      <c r="A36" s="103"/>
      <c r="B36" s="35" t="s">
        <v>47</v>
      </c>
      <c r="C36" s="36" t="s">
        <v>48</v>
      </c>
      <c r="D36" s="35" t="s">
        <v>278</v>
      </c>
      <c r="E36" s="67" t="s">
        <v>357</v>
      </c>
      <c r="F36" s="67" t="s">
        <v>358</v>
      </c>
      <c r="G36" s="67"/>
      <c r="H36" s="67" t="s">
        <v>348</v>
      </c>
      <c r="I36" s="67"/>
    </row>
    <row r="37" spans="1:9" ht="34">
      <c r="A37" s="103"/>
      <c r="B37" s="35" t="s">
        <v>49</v>
      </c>
      <c r="C37" s="36" t="s">
        <v>50</v>
      </c>
      <c r="D37" s="35" t="s">
        <v>278</v>
      </c>
      <c r="E37" s="67" t="s">
        <v>359</v>
      </c>
      <c r="F37" s="67"/>
      <c r="G37" s="67"/>
      <c r="H37" s="67"/>
      <c r="I37" s="67"/>
    </row>
    <row r="38" spans="1:9" ht="51">
      <c r="A38" s="103"/>
      <c r="B38" s="35" t="s">
        <v>51</v>
      </c>
      <c r="C38" s="36" t="s">
        <v>52</v>
      </c>
      <c r="D38" s="35" t="s">
        <v>278</v>
      </c>
      <c r="E38" s="67" t="s">
        <v>360</v>
      </c>
      <c r="F38" s="67" t="s">
        <v>361</v>
      </c>
      <c r="G38" s="67"/>
      <c r="H38" s="67" t="s">
        <v>362</v>
      </c>
      <c r="I38" s="67"/>
    </row>
    <row r="39" spans="1:9" ht="17">
      <c r="A39" s="103"/>
      <c r="B39" s="35" t="s">
        <v>53</v>
      </c>
      <c r="C39" s="36" t="s">
        <v>54</v>
      </c>
      <c r="D39" s="35" t="s">
        <v>281</v>
      </c>
      <c r="E39" s="65"/>
      <c r="F39" s="65"/>
      <c r="G39" s="65"/>
      <c r="H39" s="65"/>
      <c r="I39" s="65"/>
    </row>
    <row r="40" spans="1:9" ht="51">
      <c r="A40" s="103"/>
      <c r="B40" s="35" t="s">
        <v>228</v>
      </c>
      <c r="C40" s="36" t="s">
        <v>56</v>
      </c>
      <c r="D40" s="35" t="s">
        <v>278</v>
      </c>
      <c r="E40" s="67" t="s">
        <v>363</v>
      </c>
      <c r="F40" s="67" t="s">
        <v>364</v>
      </c>
      <c r="G40" s="67" t="s">
        <v>365</v>
      </c>
      <c r="H40" s="67" t="s">
        <v>362</v>
      </c>
      <c r="I40" s="67"/>
    </row>
    <row r="41" spans="1:9" ht="34">
      <c r="A41" s="103"/>
      <c r="B41" s="36" t="s">
        <v>57</v>
      </c>
      <c r="C41" s="36" t="s">
        <v>58</v>
      </c>
      <c r="D41" s="35" t="s">
        <v>281</v>
      </c>
      <c r="E41" s="65"/>
      <c r="F41" s="65"/>
      <c r="G41" s="65"/>
      <c r="H41" s="65"/>
      <c r="I41" s="65"/>
    </row>
    <row r="42" spans="1:9" ht="17">
      <c r="A42" s="103"/>
      <c r="B42" s="35" t="s">
        <v>59</v>
      </c>
      <c r="C42" s="36" t="s">
        <v>60</v>
      </c>
      <c r="D42" s="35" t="s">
        <v>281</v>
      </c>
      <c r="E42" s="65"/>
      <c r="F42" s="65"/>
      <c r="G42" s="65"/>
      <c r="H42" s="65"/>
      <c r="I42" s="65"/>
    </row>
    <row r="43" spans="1:9">
      <c r="A43" s="25"/>
      <c r="B43" s="3"/>
      <c r="C43" s="2"/>
      <c r="D43" s="3"/>
      <c r="E43" s="3"/>
      <c r="F43" s="3"/>
      <c r="G43" s="3"/>
      <c r="H43" s="3"/>
      <c r="I43" s="3"/>
    </row>
    <row r="44" spans="1:9" ht="34">
      <c r="A44" s="34" t="s">
        <v>61</v>
      </c>
      <c r="B44" s="35" t="s">
        <v>62</v>
      </c>
      <c r="C44" s="36" t="s">
        <v>63</v>
      </c>
      <c r="D44" s="35" t="s">
        <v>281</v>
      </c>
      <c r="E44" s="49"/>
      <c r="F44" s="49"/>
      <c r="G44" s="49"/>
      <c r="H44" s="49"/>
      <c r="I44" s="49"/>
    </row>
    <row r="45" spans="1:9">
      <c r="A45" s="25"/>
      <c r="B45" s="3"/>
      <c r="C45" s="2"/>
      <c r="D45" s="3"/>
      <c r="E45" s="3"/>
      <c r="F45" s="3"/>
      <c r="G45" s="3"/>
      <c r="H45" s="3"/>
      <c r="I45" s="3"/>
    </row>
    <row r="46" spans="1:9" ht="51">
      <c r="A46" s="103" t="s">
        <v>64</v>
      </c>
      <c r="B46" s="35"/>
      <c r="C46" s="36" t="s">
        <v>65</v>
      </c>
      <c r="D46" s="35" t="s">
        <v>278</v>
      </c>
      <c r="E46" s="36" t="s">
        <v>376</v>
      </c>
      <c r="F46" s="35"/>
      <c r="G46" s="35"/>
      <c r="H46" s="35"/>
      <c r="I46" s="35"/>
    </row>
    <row r="47" spans="1:9" ht="17">
      <c r="A47" s="103"/>
      <c r="B47" s="35" t="s">
        <v>66</v>
      </c>
      <c r="C47" s="36" t="s">
        <v>67</v>
      </c>
      <c r="D47" s="35" t="s">
        <v>281</v>
      </c>
      <c r="E47" s="49"/>
      <c r="F47" s="49"/>
      <c r="G47" s="49"/>
      <c r="H47" s="49"/>
      <c r="I47" s="49"/>
    </row>
    <row r="48" spans="1:9" ht="34">
      <c r="A48" s="103"/>
      <c r="B48" s="35" t="s">
        <v>68</v>
      </c>
      <c r="C48" s="36" t="s">
        <v>69</v>
      </c>
      <c r="D48" s="35" t="s">
        <v>281</v>
      </c>
      <c r="E48" s="49"/>
      <c r="F48" s="49"/>
      <c r="G48" s="49"/>
      <c r="H48" s="49"/>
      <c r="I48" s="49"/>
    </row>
    <row r="49" spans="1:9" ht="34">
      <c r="A49" s="103"/>
      <c r="B49" s="35" t="s">
        <v>70</v>
      </c>
      <c r="C49" s="36" t="s">
        <v>71</v>
      </c>
      <c r="D49" s="35" t="s">
        <v>281</v>
      </c>
      <c r="E49" s="49"/>
      <c r="F49" s="49"/>
      <c r="G49" s="49"/>
      <c r="H49" s="49"/>
      <c r="I49" s="49"/>
    </row>
    <row r="50" spans="1:9" ht="34">
      <c r="A50" s="103"/>
      <c r="B50" s="35" t="s">
        <v>72</v>
      </c>
      <c r="C50" s="36" t="s">
        <v>73</v>
      </c>
      <c r="D50" s="35" t="s">
        <v>281</v>
      </c>
      <c r="E50" s="49"/>
      <c r="F50" s="49"/>
      <c r="G50" s="49"/>
      <c r="H50" s="49"/>
      <c r="I50" s="49"/>
    </row>
    <row r="51" spans="1:9" ht="17">
      <c r="A51" s="103"/>
      <c r="B51" s="35" t="s">
        <v>74</v>
      </c>
      <c r="C51" s="36" t="s">
        <v>75</v>
      </c>
      <c r="D51" s="35" t="s">
        <v>281</v>
      </c>
      <c r="E51" s="49"/>
      <c r="F51" s="49"/>
      <c r="G51" s="49"/>
      <c r="H51" s="49"/>
      <c r="I51" s="49"/>
    </row>
    <row r="52" spans="1:9">
      <c r="A52" s="25"/>
      <c r="B52" s="3"/>
      <c r="C52" s="2"/>
      <c r="D52" s="3"/>
      <c r="E52" s="3"/>
      <c r="F52" s="3"/>
      <c r="G52" s="3"/>
      <c r="H52" s="3"/>
      <c r="I52" s="3"/>
    </row>
    <row r="53" spans="1:9" ht="68">
      <c r="A53" s="103" t="s">
        <v>76</v>
      </c>
      <c r="B53" s="35" t="s">
        <v>229</v>
      </c>
      <c r="C53" s="36" t="s">
        <v>44</v>
      </c>
      <c r="D53" s="35" t="s">
        <v>278</v>
      </c>
      <c r="E53" s="67" t="s">
        <v>366</v>
      </c>
      <c r="F53" s="67" t="s">
        <v>367</v>
      </c>
      <c r="G53" s="67"/>
      <c r="H53" s="67" t="s">
        <v>362</v>
      </c>
      <c r="I53" s="67"/>
    </row>
    <row r="54" spans="1:9" ht="17">
      <c r="A54" s="103"/>
      <c r="B54" s="35" t="s">
        <v>77</v>
      </c>
      <c r="C54" s="36" t="s">
        <v>78</v>
      </c>
      <c r="D54" s="35" t="s">
        <v>281</v>
      </c>
      <c r="E54" s="65"/>
      <c r="F54" s="65"/>
      <c r="G54" s="65"/>
      <c r="H54" s="65"/>
      <c r="I54" s="65"/>
    </row>
    <row r="55" spans="1:9" ht="102">
      <c r="A55" s="103"/>
      <c r="B55" s="35" t="s">
        <v>230</v>
      </c>
      <c r="C55" s="36" t="s">
        <v>79</v>
      </c>
      <c r="D55" s="35" t="s">
        <v>278</v>
      </c>
      <c r="E55" s="67" t="s">
        <v>346</v>
      </c>
      <c r="F55" s="67" t="s">
        <v>368</v>
      </c>
      <c r="G55" s="67"/>
      <c r="H55" s="67" t="s">
        <v>362</v>
      </c>
      <c r="I55" s="67"/>
    </row>
    <row r="56" spans="1:9">
      <c r="A56" s="25"/>
      <c r="B56" s="3"/>
      <c r="C56" s="2"/>
      <c r="D56" s="3"/>
      <c r="E56" s="66"/>
      <c r="F56" s="66"/>
      <c r="G56" s="66"/>
      <c r="H56" s="66"/>
      <c r="I56" s="66"/>
    </row>
    <row r="57" spans="1:9" ht="85">
      <c r="A57" s="34" t="s">
        <v>80</v>
      </c>
      <c r="B57" s="35" t="s">
        <v>81</v>
      </c>
      <c r="C57" s="36" t="s">
        <v>82</v>
      </c>
      <c r="D57" s="35" t="s">
        <v>278</v>
      </c>
      <c r="E57" s="67" t="s">
        <v>369</v>
      </c>
      <c r="F57" s="67" t="s">
        <v>370</v>
      </c>
      <c r="G57" s="67"/>
      <c r="H57" s="67" t="s">
        <v>362</v>
      </c>
      <c r="I57" s="67"/>
    </row>
    <row r="58" spans="1:9">
      <c r="A58" s="25"/>
      <c r="B58" s="3"/>
      <c r="C58" s="2"/>
      <c r="D58" s="3"/>
      <c r="E58" s="66"/>
      <c r="F58" s="66"/>
      <c r="G58" s="66"/>
      <c r="H58" s="66"/>
      <c r="I58" s="66"/>
    </row>
    <row r="59" spans="1:9" ht="119">
      <c r="A59" s="34" t="s">
        <v>231</v>
      </c>
      <c r="B59" s="35"/>
      <c r="C59" s="36" t="s">
        <v>83</v>
      </c>
      <c r="D59" s="35" t="s">
        <v>278</v>
      </c>
      <c r="E59" s="67" t="s">
        <v>371</v>
      </c>
      <c r="F59" s="67" t="s">
        <v>372</v>
      </c>
      <c r="G59" s="67"/>
      <c r="H59" s="67" t="s">
        <v>373</v>
      </c>
      <c r="I59" s="67"/>
    </row>
    <row r="60" spans="1:9">
      <c r="A60" s="25"/>
      <c r="B60" s="3"/>
      <c r="C60" s="2"/>
      <c r="D60" s="3"/>
      <c r="E60" s="3"/>
      <c r="F60" s="3"/>
      <c r="G60" s="3"/>
      <c r="H60" s="3"/>
      <c r="I60" s="3"/>
    </row>
    <row r="61" spans="1:9" ht="34">
      <c r="A61" s="103" t="s">
        <v>84</v>
      </c>
      <c r="B61" s="35" t="s">
        <v>85</v>
      </c>
      <c r="C61" s="36" t="s">
        <v>86</v>
      </c>
      <c r="D61" s="35" t="s">
        <v>281</v>
      </c>
      <c r="E61" s="49"/>
      <c r="F61" s="49"/>
      <c r="G61" s="49"/>
      <c r="H61" s="49"/>
      <c r="I61" s="49"/>
    </row>
    <row r="62" spans="1:9" ht="68">
      <c r="A62" s="103"/>
      <c r="B62" s="35" t="s">
        <v>87</v>
      </c>
      <c r="C62" s="36" t="s">
        <v>88</v>
      </c>
      <c r="D62" s="35" t="s">
        <v>278</v>
      </c>
      <c r="E62" s="36" t="s">
        <v>285</v>
      </c>
      <c r="F62" s="35">
        <v>1</v>
      </c>
      <c r="G62" s="35"/>
      <c r="H62" s="36" t="s">
        <v>287</v>
      </c>
      <c r="I62" s="35" t="s">
        <v>288</v>
      </c>
    </row>
    <row r="63" spans="1:9" ht="68">
      <c r="A63" s="103"/>
      <c r="B63" s="35" t="s">
        <v>232</v>
      </c>
      <c r="C63" s="36" t="s">
        <v>89</v>
      </c>
      <c r="D63" s="35" t="s">
        <v>278</v>
      </c>
      <c r="E63" s="36" t="s">
        <v>286</v>
      </c>
      <c r="F63" s="35">
        <v>1</v>
      </c>
      <c r="G63" s="35"/>
      <c r="H63" s="36" t="s">
        <v>287</v>
      </c>
      <c r="I63" s="35" t="s">
        <v>288</v>
      </c>
    </row>
    <row r="64" spans="1:9">
      <c r="A64" s="25"/>
      <c r="B64" s="3"/>
      <c r="C64" s="2"/>
      <c r="D64" s="3"/>
      <c r="E64" s="3"/>
      <c r="F64" s="3"/>
      <c r="G64" s="3"/>
      <c r="H64" s="3"/>
      <c r="I64" s="3"/>
    </row>
    <row r="65" spans="1:9" ht="34">
      <c r="A65" s="34" t="s">
        <v>233</v>
      </c>
      <c r="B65" s="35" t="s">
        <v>234</v>
      </c>
      <c r="C65" s="36" t="s">
        <v>90</v>
      </c>
      <c r="D65" s="35" t="s">
        <v>281</v>
      </c>
      <c r="E65" s="49"/>
      <c r="F65" s="49"/>
      <c r="G65" s="49"/>
      <c r="H65" s="49"/>
      <c r="I65" s="49"/>
    </row>
    <row r="66" spans="1:9">
      <c r="A66" s="25"/>
      <c r="B66" s="3"/>
      <c r="C66" s="2"/>
      <c r="D66" s="3"/>
      <c r="E66" s="3"/>
      <c r="F66" s="3"/>
      <c r="G66" s="3"/>
      <c r="H66" s="3"/>
      <c r="I66" s="3"/>
    </row>
    <row r="67" spans="1:9" ht="51">
      <c r="A67" s="34" t="s">
        <v>91</v>
      </c>
      <c r="B67" s="35" t="s">
        <v>92</v>
      </c>
      <c r="C67" s="36" t="s">
        <v>93</v>
      </c>
      <c r="D67" s="35" t="s">
        <v>281</v>
      </c>
      <c r="E67" s="49"/>
      <c r="F67" s="49"/>
      <c r="G67" s="49"/>
      <c r="H67" s="49"/>
      <c r="I67" s="49"/>
    </row>
    <row r="68" spans="1:9">
      <c r="A68" s="25"/>
      <c r="B68" s="3"/>
      <c r="C68" s="2"/>
      <c r="D68" s="3"/>
      <c r="E68" s="3"/>
      <c r="F68" s="3"/>
      <c r="G68" s="3"/>
      <c r="H68" s="3"/>
      <c r="I68" s="3"/>
    </row>
    <row r="69" spans="1:9" ht="34">
      <c r="A69" s="103" t="s">
        <v>171</v>
      </c>
      <c r="B69" s="35" t="s">
        <v>172</v>
      </c>
      <c r="C69" s="36" t="s">
        <v>173</v>
      </c>
      <c r="D69" s="35" t="s">
        <v>281</v>
      </c>
      <c r="E69" s="49"/>
      <c r="F69" s="49"/>
      <c r="G69" s="49"/>
      <c r="H69" s="49"/>
      <c r="I69" s="49"/>
    </row>
    <row r="70" spans="1:9" ht="51">
      <c r="A70" s="103"/>
      <c r="B70" s="35" t="s">
        <v>174</v>
      </c>
      <c r="C70" s="36" t="s">
        <v>175</v>
      </c>
      <c r="D70" s="35" t="s">
        <v>281</v>
      </c>
      <c r="E70" s="49"/>
      <c r="F70" s="49"/>
      <c r="G70" s="49"/>
      <c r="H70" s="49"/>
      <c r="I70" s="49"/>
    </row>
    <row r="71" spans="1:9">
      <c r="A71" s="25"/>
      <c r="B71" s="3"/>
      <c r="C71" s="2"/>
      <c r="D71" s="3"/>
      <c r="E71" s="3"/>
      <c r="F71" s="3"/>
      <c r="G71" s="3"/>
      <c r="H71" s="3"/>
      <c r="I71" s="3"/>
    </row>
    <row r="72" spans="1:9" ht="47.25" customHeight="1">
      <c r="A72" s="103" t="s">
        <v>181</v>
      </c>
      <c r="B72" s="35" t="s">
        <v>176</v>
      </c>
      <c r="C72" s="36" t="s">
        <v>178</v>
      </c>
      <c r="D72" s="35" t="s">
        <v>281</v>
      </c>
      <c r="E72" s="49"/>
      <c r="F72" s="49"/>
      <c r="G72" s="49"/>
      <c r="H72" s="49"/>
      <c r="I72" s="49"/>
    </row>
    <row r="73" spans="1:9" ht="17">
      <c r="A73" s="103"/>
      <c r="B73" s="35" t="s">
        <v>177</v>
      </c>
      <c r="C73" s="36" t="s">
        <v>179</v>
      </c>
      <c r="D73" s="35" t="s">
        <v>281</v>
      </c>
      <c r="E73" s="49"/>
      <c r="F73" s="49"/>
      <c r="G73" s="49"/>
      <c r="H73" s="49"/>
      <c r="I73" s="49"/>
    </row>
    <row r="74" spans="1:9" ht="17">
      <c r="A74" s="103"/>
      <c r="B74" s="35" t="s">
        <v>183</v>
      </c>
      <c r="C74" s="36" t="s">
        <v>182</v>
      </c>
      <c r="D74" s="35" t="s">
        <v>281</v>
      </c>
      <c r="E74" s="49"/>
      <c r="F74" s="49"/>
      <c r="G74" s="49"/>
      <c r="H74" s="49"/>
      <c r="I74" s="49"/>
    </row>
    <row r="75" spans="1:9">
      <c r="A75" s="25"/>
      <c r="B75" s="3"/>
      <c r="C75" s="2"/>
      <c r="D75" s="3"/>
      <c r="E75" s="3"/>
      <c r="F75" s="3"/>
      <c r="G75" s="3"/>
      <c r="H75" s="3"/>
      <c r="I75" s="3"/>
    </row>
    <row r="76" spans="1:9" ht="34">
      <c r="A76" s="103" t="s">
        <v>235</v>
      </c>
      <c r="B76" s="35"/>
      <c r="C76" s="36" t="s">
        <v>236</v>
      </c>
      <c r="D76" s="35" t="s">
        <v>281</v>
      </c>
      <c r="E76" s="49"/>
      <c r="F76" s="49"/>
      <c r="G76" s="49"/>
      <c r="H76" s="49"/>
      <c r="I76" s="49"/>
    </row>
    <row r="77" spans="1:9" ht="17">
      <c r="A77" s="103"/>
      <c r="B77" s="35"/>
      <c r="C77" s="36" t="s">
        <v>180</v>
      </c>
      <c r="D77" s="35" t="s">
        <v>281</v>
      </c>
      <c r="E77" s="49"/>
      <c r="F77" s="49"/>
      <c r="G77" s="49"/>
      <c r="H77" s="49"/>
      <c r="I77" s="49"/>
    </row>
    <row r="78" spans="1:9">
      <c r="A78" s="25"/>
      <c r="B78" s="3"/>
      <c r="C78" s="2"/>
      <c r="D78" s="3"/>
      <c r="E78" s="3"/>
      <c r="F78" s="3"/>
      <c r="G78" s="3"/>
      <c r="H78" s="3"/>
      <c r="I78" s="3"/>
    </row>
    <row r="79" spans="1:9" ht="17">
      <c r="A79" s="104" t="s">
        <v>184</v>
      </c>
      <c r="B79" s="35"/>
      <c r="C79" s="36" t="s">
        <v>186</v>
      </c>
      <c r="D79" s="35" t="s">
        <v>281</v>
      </c>
      <c r="E79" s="49"/>
      <c r="F79" s="49"/>
      <c r="G79" s="49"/>
      <c r="H79" s="49"/>
      <c r="I79" s="49"/>
    </row>
    <row r="80" spans="1:9" ht="17">
      <c r="A80" s="105"/>
      <c r="B80" s="35"/>
      <c r="C80" s="36" t="s">
        <v>187</v>
      </c>
      <c r="D80" s="35" t="s">
        <v>281</v>
      </c>
      <c r="E80" s="49"/>
      <c r="F80" s="49"/>
      <c r="G80" s="49"/>
      <c r="H80" s="49"/>
      <c r="I80" s="49"/>
    </row>
    <row r="81" spans="1:9" ht="17">
      <c r="A81" s="105"/>
      <c r="B81" s="35"/>
      <c r="C81" s="36" t="s">
        <v>188</v>
      </c>
      <c r="D81" s="35" t="s">
        <v>281</v>
      </c>
      <c r="E81" s="49"/>
      <c r="F81" s="49"/>
      <c r="G81" s="49"/>
      <c r="H81" s="49"/>
      <c r="I81" s="49"/>
    </row>
    <row r="82" spans="1:9" ht="17">
      <c r="A82" s="106"/>
      <c r="B82" s="35"/>
      <c r="C82" s="36" t="s">
        <v>189</v>
      </c>
      <c r="D82" s="35" t="s">
        <v>278</v>
      </c>
      <c r="E82" s="35" t="s">
        <v>327</v>
      </c>
      <c r="F82" s="35">
        <v>44</v>
      </c>
      <c r="G82" s="35"/>
      <c r="H82" s="35"/>
      <c r="I82" s="35" t="s">
        <v>390</v>
      </c>
    </row>
    <row r="83" spans="1:9">
      <c r="A83" s="2"/>
      <c r="B83" s="3"/>
      <c r="C83" s="2"/>
      <c r="D83" s="3"/>
      <c r="E83" s="3"/>
      <c r="F83" s="3"/>
      <c r="G83" s="3"/>
      <c r="H83" s="3"/>
      <c r="I83" s="3"/>
    </row>
    <row r="84" spans="1:9" ht="34">
      <c r="A84" s="73" t="s">
        <v>289</v>
      </c>
      <c r="B84" s="35"/>
      <c r="C84" s="36" t="s">
        <v>290</v>
      </c>
      <c r="D84" s="35" t="s">
        <v>278</v>
      </c>
      <c r="E84" s="36" t="s">
        <v>291</v>
      </c>
      <c r="F84" s="35">
        <v>1</v>
      </c>
      <c r="G84" s="35"/>
      <c r="H84" s="36" t="s">
        <v>292</v>
      </c>
      <c r="I84" s="35"/>
    </row>
    <row r="85" spans="1:9">
      <c r="A85" s="2"/>
      <c r="B85" s="3"/>
      <c r="C85" s="2"/>
      <c r="D85" s="3"/>
      <c r="E85" s="3"/>
      <c r="F85" s="3"/>
      <c r="G85" s="3"/>
      <c r="H85" s="3"/>
      <c r="I85" s="3"/>
    </row>
    <row r="86" spans="1:9" ht="17">
      <c r="A86" s="99" t="s">
        <v>378</v>
      </c>
      <c r="B86" s="35" t="s">
        <v>379</v>
      </c>
      <c r="C86" s="67" t="s">
        <v>381</v>
      </c>
      <c r="D86" s="35" t="s">
        <v>278</v>
      </c>
      <c r="E86" s="67" t="s">
        <v>377</v>
      </c>
      <c r="F86" s="35"/>
      <c r="G86" s="35"/>
      <c r="H86" s="35"/>
      <c r="I86" s="35"/>
    </row>
    <row r="87" spans="1:9" ht="17">
      <c r="A87" s="100"/>
      <c r="B87" s="35" t="s">
        <v>380</v>
      </c>
      <c r="C87" s="67" t="s">
        <v>381</v>
      </c>
      <c r="D87" s="35" t="s">
        <v>278</v>
      </c>
      <c r="E87" s="67" t="s">
        <v>377</v>
      </c>
      <c r="F87" s="35"/>
      <c r="G87" s="35"/>
      <c r="H87" s="35"/>
      <c r="I87" s="35"/>
    </row>
    <row r="88" spans="1:9">
      <c r="A88" s="2"/>
      <c r="B88" s="3"/>
      <c r="C88" s="2"/>
      <c r="D88" s="3"/>
      <c r="E88" s="3"/>
      <c r="F88" s="3"/>
      <c r="G88" s="3"/>
      <c r="H88" s="3"/>
      <c r="I88" s="3"/>
    </row>
    <row r="89" spans="1:9" ht="17">
      <c r="A89" s="36" t="s">
        <v>95</v>
      </c>
      <c r="B89" s="35"/>
      <c r="C89" s="36"/>
      <c r="D89" s="35"/>
      <c r="E89" s="35"/>
      <c r="F89" s="35"/>
      <c r="G89" s="35"/>
      <c r="H89" s="35"/>
      <c r="I89" s="35"/>
    </row>
    <row r="91" spans="1:9">
      <c r="A91" t="s">
        <v>190</v>
      </c>
    </row>
  </sheetData>
  <mergeCells count="13">
    <mergeCell ref="A86:A87"/>
    <mergeCell ref="A1:I1"/>
    <mergeCell ref="A14:A15"/>
    <mergeCell ref="A17:A18"/>
    <mergeCell ref="A20:A42"/>
    <mergeCell ref="A46:A51"/>
    <mergeCell ref="A76:A77"/>
    <mergeCell ref="A79:A82"/>
    <mergeCell ref="A53:A55"/>
    <mergeCell ref="A61:A63"/>
    <mergeCell ref="B21:B30"/>
    <mergeCell ref="A69:A70"/>
    <mergeCell ref="A72:A74"/>
  </mergeCells>
  <phoneticPr fontId="12" type="noConversion"/>
  <pageMargins left="0.19685039370078741" right="0.11811023622047245" top="0.74803149606299213" bottom="0.74803149606299213" header="0.31496062992125984" footer="0.31496062992125984"/>
  <pageSetup paperSize="8" scale="36" fitToWidth="2" fitToHeight="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63C8-3164-E748-BABA-297B7B7C4B9C}">
  <sheetPr>
    <pageSetUpPr fitToPage="1"/>
  </sheetPr>
  <dimension ref="A2:F89"/>
  <sheetViews>
    <sheetView zoomScale="73" zoomScaleNormal="73" workbookViewId="0">
      <selection activeCell="A2" sqref="A2:C2"/>
    </sheetView>
  </sheetViews>
  <sheetFormatPr baseColWidth="10" defaultColWidth="8.83203125" defaultRowHeight="16"/>
  <cols>
    <col min="1" max="1" width="45.83203125" style="9" customWidth="1"/>
    <col min="2" max="2" width="29.83203125" customWidth="1"/>
    <col min="3" max="3" width="41.1640625" customWidth="1"/>
    <col min="4" max="4" width="37.83203125" customWidth="1"/>
    <col min="5" max="5" width="30.33203125" customWidth="1"/>
    <col min="6" max="6" width="81.33203125" customWidth="1"/>
  </cols>
  <sheetData>
    <row r="2" spans="1:6" ht="54.75" customHeight="1">
      <c r="A2" s="101" t="s">
        <v>142</v>
      </c>
      <c r="B2" s="101"/>
      <c r="C2" s="101"/>
    </row>
    <row r="3" spans="1:6" ht="22" thickBot="1">
      <c r="E3" s="80" t="s">
        <v>422</v>
      </c>
    </row>
    <row r="4" spans="1:6" ht="149" customHeight="1" thickBot="1">
      <c r="A4" s="19" t="s">
        <v>96</v>
      </c>
      <c r="B4" s="20" t="s">
        <v>249</v>
      </c>
      <c r="C4" s="21" t="s">
        <v>250</v>
      </c>
      <c r="E4" s="79" t="s">
        <v>423</v>
      </c>
      <c r="F4" s="79" t="s">
        <v>424</v>
      </c>
    </row>
    <row r="5" spans="1:6" ht="100" customHeight="1">
      <c r="A5" s="4" t="s">
        <v>97</v>
      </c>
      <c r="B5" s="50"/>
      <c r="C5" s="51"/>
    </row>
    <row r="6" spans="1:6" ht="100" customHeight="1">
      <c r="A6" s="4" t="s">
        <v>98</v>
      </c>
      <c r="B6" s="50"/>
      <c r="C6" s="52"/>
    </row>
    <row r="7" spans="1:6" ht="100" customHeight="1">
      <c r="A7" s="4" t="s">
        <v>99</v>
      </c>
      <c r="B7" s="50"/>
      <c r="C7" s="52"/>
      <c r="D7" s="23"/>
    </row>
    <row r="8" spans="1:6" ht="117" customHeight="1">
      <c r="A8" s="7" t="s">
        <v>100</v>
      </c>
      <c r="B8" s="6" t="s">
        <v>330</v>
      </c>
      <c r="C8" s="6">
        <v>1</v>
      </c>
    </row>
    <row r="9" spans="1:6" ht="100" customHeight="1">
      <c r="A9" s="4" t="s">
        <v>101</v>
      </c>
      <c r="B9" s="50"/>
      <c r="C9" s="52"/>
    </row>
    <row r="10" spans="1:6" ht="100" customHeight="1">
      <c r="A10" s="4" t="s">
        <v>102</v>
      </c>
      <c r="B10" s="6" t="s">
        <v>331</v>
      </c>
      <c r="C10" s="6">
        <v>1</v>
      </c>
    </row>
    <row r="11" spans="1:6" ht="100" customHeight="1">
      <c r="A11" s="4" t="s">
        <v>103</v>
      </c>
      <c r="B11" s="50"/>
      <c r="C11" s="52"/>
    </row>
    <row r="12" spans="1:6" ht="100" customHeight="1">
      <c r="A12" s="4" t="s">
        <v>104</v>
      </c>
      <c r="B12" s="50"/>
      <c r="C12" s="52"/>
    </row>
    <row r="13" spans="1:6" ht="100" customHeight="1">
      <c r="A13" s="4" t="s">
        <v>105</v>
      </c>
      <c r="B13" s="50"/>
      <c r="C13" s="52"/>
    </row>
    <row r="14" spans="1:6" ht="100" customHeight="1">
      <c r="A14" s="4" t="s">
        <v>106</v>
      </c>
      <c r="B14" s="50"/>
      <c r="C14" s="52"/>
    </row>
    <row r="15" spans="1:6" ht="100" customHeight="1">
      <c r="A15" s="4" t="s">
        <v>107</v>
      </c>
      <c r="B15" s="50"/>
      <c r="C15" s="52"/>
    </row>
    <row r="16" spans="1:6" ht="100" customHeight="1">
      <c r="A16" s="4" t="s">
        <v>108</v>
      </c>
      <c r="B16" s="50"/>
      <c r="C16" s="52"/>
    </row>
    <row r="17" spans="1:4" ht="100" customHeight="1">
      <c r="A17" s="4" t="s">
        <v>109</v>
      </c>
      <c r="B17" s="50"/>
      <c r="C17" s="52"/>
    </row>
    <row r="18" spans="1:4" ht="100" customHeight="1">
      <c r="A18" s="4" t="s">
        <v>110</v>
      </c>
      <c r="B18" s="5" t="s">
        <v>391</v>
      </c>
      <c r="C18" s="6">
        <v>1</v>
      </c>
    </row>
    <row r="19" spans="1:4" ht="100" customHeight="1">
      <c r="A19" s="4" t="s">
        <v>222</v>
      </c>
      <c r="B19" s="50"/>
      <c r="C19" s="52"/>
    </row>
    <row r="20" spans="1:4" ht="100" customHeight="1">
      <c r="A20" s="7" t="s">
        <v>223</v>
      </c>
      <c r="B20" s="5" t="s">
        <v>332</v>
      </c>
      <c r="C20" s="6">
        <v>1</v>
      </c>
      <c r="D20" s="23" t="s">
        <v>312</v>
      </c>
    </row>
    <row r="21" spans="1:4" ht="100" customHeight="1">
      <c r="A21" s="4" t="s">
        <v>111</v>
      </c>
      <c r="B21" s="50"/>
      <c r="C21" s="52"/>
    </row>
    <row r="22" spans="1:4" ht="100" customHeight="1">
      <c r="A22" s="4" t="s">
        <v>112</v>
      </c>
      <c r="B22" s="6" t="s">
        <v>293</v>
      </c>
      <c r="C22" s="6">
        <v>1</v>
      </c>
    </row>
    <row r="23" spans="1:4" ht="100" customHeight="1">
      <c r="A23" s="7" t="s">
        <v>224</v>
      </c>
      <c r="B23" s="6" t="s">
        <v>333</v>
      </c>
      <c r="C23" s="6">
        <v>1</v>
      </c>
      <c r="D23" s="23" t="s">
        <v>312</v>
      </c>
    </row>
    <row r="24" spans="1:4" ht="100" customHeight="1">
      <c r="A24" s="7" t="s">
        <v>113</v>
      </c>
      <c r="B24" s="6" t="s">
        <v>334</v>
      </c>
      <c r="C24" s="6">
        <v>1</v>
      </c>
      <c r="D24" s="23" t="s">
        <v>312</v>
      </c>
    </row>
    <row r="25" spans="1:4" ht="100" customHeight="1">
      <c r="A25" s="7" t="s">
        <v>114</v>
      </c>
      <c r="B25" s="6" t="s">
        <v>334</v>
      </c>
      <c r="C25" s="6">
        <v>1</v>
      </c>
      <c r="D25" s="23" t="s">
        <v>312</v>
      </c>
    </row>
    <row r="26" spans="1:4" ht="100" customHeight="1">
      <c r="A26" s="7" t="s">
        <v>115</v>
      </c>
      <c r="B26" s="6" t="s">
        <v>334</v>
      </c>
      <c r="C26" s="6">
        <v>1</v>
      </c>
      <c r="D26" s="23" t="s">
        <v>312</v>
      </c>
    </row>
    <row r="27" spans="1:4" ht="100" customHeight="1">
      <c r="A27" s="7" t="s">
        <v>116</v>
      </c>
      <c r="B27" s="6" t="s">
        <v>334</v>
      </c>
      <c r="C27" s="6">
        <v>1</v>
      </c>
      <c r="D27" s="23" t="s">
        <v>312</v>
      </c>
    </row>
    <row r="28" spans="1:4" ht="100" customHeight="1">
      <c r="A28" s="7" t="s">
        <v>117</v>
      </c>
      <c r="B28" s="6" t="s">
        <v>334</v>
      </c>
      <c r="C28" s="6">
        <v>1</v>
      </c>
      <c r="D28" s="23" t="s">
        <v>312</v>
      </c>
    </row>
    <row r="29" spans="1:4" ht="81.75" customHeight="1">
      <c r="A29" s="7" t="s">
        <v>118</v>
      </c>
      <c r="B29" s="6" t="s">
        <v>335</v>
      </c>
      <c r="C29" s="6">
        <v>1</v>
      </c>
      <c r="D29" s="23" t="s">
        <v>312</v>
      </c>
    </row>
    <row r="30" spans="1:4" ht="120.75" customHeight="1">
      <c r="A30" s="7" t="s">
        <v>119</v>
      </c>
      <c r="B30" s="6" t="s">
        <v>392</v>
      </c>
      <c r="C30" s="6">
        <v>1</v>
      </c>
      <c r="D30" s="23" t="s">
        <v>312</v>
      </c>
    </row>
    <row r="31" spans="1:4" ht="100" customHeight="1">
      <c r="A31" s="4" t="s">
        <v>120</v>
      </c>
      <c r="B31" s="50"/>
      <c r="C31" s="52"/>
    </row>
    <row r="32" spans="1:4" ht="197.25" customHeight="1">
      <c r="A32" s="7" t="s">
        <v>251</v>
      </c>
      <c r="B32" s="6" t="s">
        <v>393</v>
      </c>
      <c r="C32" s="6">
        <v>1</v>
      </c>
      <c r="D32" s="23" t="s">
        <v>312</v>
      </c>
    </row>
    <row r="33" spans="1:4" ht="100" customHeight="1">
      <c r="A33" s="4" t="s">
        <v>121</v>
      </c>
      <c r="B33" s="50"/>
      <c r="C33" s="52"/>
    </row>
    <row r="34" spans="1:4" ht="100" customHeight="1">
      <c r="A34" s="4" t="s">
        <v>122</v>
      </c>
      <c r="B34" s="5" t="s">
        <v>395</v>
      </c>
      <c r="C34" s="6"/>
      <c r="D34" s="23" t="s">
        <v>312</v>
      </c>
    </row>
    <row r="35" spans="1:4" ht="100" customHeight="1">
      <c r="A35" s="4" t="s">
        <v>123</v>
      </c>
      <c r="B35" s="50"/>
      <c r="C35" s="52"/>
    </row>
    <row r="36" spans="1:4" ht="280">
      <c r="A36" s="4" t="s">
        <v>313</v>
      </c>
      <c r="B36" s="6" t="s">
        <v>394</v>
      </c>
      <c r="C36" s="6">
        <v>1</v>
      </c>
      <c r="D36" s="23" t="s">
        <v>312</v>
      </c>
    </row>
    <row r="37" spans="1:4">
      <c r="A37" s="8"/>
    </row>
    <row r="38" spans="1:4">
      <c r="A38" s="8"/>
    </row>
    <row r="39" spans="1:4">
      <c r="A39" s="8"/>
    </row>
    <row r="40" spans="1:4">
      <c r="A40" s="8"/>
    </row>
    <row r="41" spans="1:4">
      <c r="A41" s="8"/>
    </row>
    <row r="42" spans="1:4">
      <c r="A42" s="8"/>
    </row>
    <row r="43" spans="1:4">
      <c r="A43" s="8"/>
    </row>
    <row r="44" spans="1:4">
      <c r="A44" s="8"/>
    </row>
    <row r="45" spans="1:4">
      <c r="A45" s="8"/>
    </row>
    <row r="46" spans="1:4">
      <c r="A46" s="8"/>
    </row>
    <row r="47" spans="1:4">
      <c r="A47" s="23"/>
    </row>
    <row r="48" spans="1:4">
      <c r="A48" s="8"/>
    </row>
    <row r="49" spans="1:1">
      <c r="A49" s="23"/>
    </row>
    <row r="50" spans="1:1">
      <c r="A50" s="8"/>
    </row>
    <row r="51" spans="1:1">
      <c r="A51" s="8"/>
    </row>
    <row r="52" spans="1:1">
      <c r="A52" s="8"/>
    </row>
    <row r="53" spans="1:1">
      <c r="A53" s="8"/>
    </row>
    <row r="54" spans="1:1">
      <c r="A54" s="8"/>
    </row>
    <row r="55" spans="1:1">
      <c r="A55" s="8"/>
    </row>
    <row r="56" spans="1:1">
      <c r="A56" s="8"/>
    </row>
    <row r="57" spans="1:1">
      <c r="A57" s="8"/>
    </row>
    <row r="58" spans="1:1">
      <c r="A58" s="8"/>
    </row>
    <row r="59" spans="1:1">
      <c r="A59" s="8"/>
    </row>
    <row r="60" spans="1:1">
      <c r="A60" s="8"/>
    </row>
    <row r="61" spans="1:1">
      <c r="A61" s="8"/>
    </row>
    <row r="62" spans="1:1">
      <c r="A62" s="8"/>
    </row>
    <row r="63" spans="1:1">
      <c r="A63" s="8"/>
    </row>
    <row r="64" spans="1:1">
      <c r="A64" s="8"/>
    </row>
    <row r="65" spans="1:1">
      <c r="A65" s="8"/>
    </row>
    <row r="66" spans="1:1">
      <c r="A66" s="8"/>
    </row>
    <row r="67" spans="1:1">
      <c r="A67" s="8"/>
    </row>
    <row r="68" spans="1:1">
      <c r="A68" s="8"/>
    </row>
    <row r="69" spans="1:1">
      <c r="A69" s="8"/>
    </row>
    <row r="70" spans="1:1">
      <c r="A70" s="8"/>
    </row>
    <row r="71" spans="1:1">
      <c r="A71" s="8"/>
    </row>
    <row r="72" spans="1:1">
      <c r="A72" s="8"/>
    </row>
    <row r="73" spans="1:1">
      <c r="A73" s="8" t="s">
        <v>159</v>
      </c>
    </row>
    <row r="74" spans="1:1">
      <c r="A74" s="8"/>
    </row>
    <row r="75" spans="1:1">
      <c r="A75" s="8"/>
    </row>
    <row r="76" spans="1:1">
      <c r="A76" s="8"/>
    </row>
    <row r="77" spans="1:1">
      <c r="A77" s="8"/>
    </row>
    <row r="78" spans="1:1">
      <c r="A78" s="8"/>
    </row>
    <row r="79" spans="1:1">
      <c r="A79" s="8"/>
    </row>
    <row r="80" spans="1:1">
      <c r="A80" s="8"/>
    </row>
    <row r="81" spans="1:1">
      <c r="A81" s="8"/>
    </row>
    <row r="82" spans="1:1">
      <c r="A82" s="8"/>
    </row>
    <row r="83" spans="1:1">
      <c r="A83" s="8"/>
    </row>
    <row r="84" spans="1:1">
      <c r="A84" s="8"/>
    </row>
    <row r="85" spans="1:1">
      <c r="A85" s="8"/>
    </row>
    <row r="86" spans="1:1">
      <c r="A86" s="8"/>
    </row>
    <row r="87" spans="1:1">
      <c r="A87" s="8"/>
    </row>
    <row r="88" spans="1:1">
      <c r="A88" s="8"/>
    </row>
    <row r="89" spans="1:1">
      <c r="A89" s="8"/>
    </row>
  </sheetData>
  <mergeCells count="1">
    <mergeCell ref="A2:C2"/>
  </mergeCells>
  <pageMargins left="0.70866141732283472" right="0.70866141732283472" top="0.74803149606299213" bottom="0.74803149606299213" header="0.31496062992125984" footer="0.31496062992125984"/>
  <pageSetup paperSize="8" scale="64" fitToHeight="2" orientation="portrait" r:id="rId1"/>
  <colBreaks count="1" manualBreakCount="1">
    <brk id="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2A40A-39DD-B844-930D-E6B6B9AC9F01}">
  <sheetPr>
    <pageSetUpPr fitToPage="1"/>
  </sheetPr>
  <dimension ref="B2:G22"/>
  <sheetViews>
    <sheetView topLeftCell="A2" zoomScale="88" zoomScaleNormal="88" workbookViewId="0">
      <selection activeCell="B2" sqref="B2:D2"/>
    </sheetView>
  </sheetViews>
  <sheetFormatPr baseColWidth="10" defaultColWidth="11.1640625" defaultRowHeight="16"/>
  <cols>
    <col min="1" max="1" width="4.1640625" customWidth="1"/>
    <col min="2" max="2" width="81.1640625" style="13" customWidth="1"/>
    <col min="3" max="3" width="21.33203125" style="13" customWidth="1"/>
    <col min="4" max="4" width="43.6640625" style="13" customWidth="1"/>
    <col min="5" max="5" width="3.6640625" customWidth="1"/>
    <col min="6" max="6" width="23.33203125" customWidth="1"/>
    <col min="7" max="7" width="73.83203125" customWidth="1"/>
  </cols>
  <sheetData>
    <row r="2" spans="2:7" ht="50.25" customHeight="1">
      <c r="B2" s="110" t="s">
        <v>160</v>
      </c>
      <c r="C2" s="110"/>
      <c r="D2" s="110"/>
    </row>
    <row r="3" spans="2:7" ht="17" thickBot="1"/>
    <row r="4" spans="2:7" ht="69" customHeight="1" thickBot="1">
      <c r="B4" s="19" t="s">
        <v>139</v>
      </c>
      <c r="C4" s="24" t="s">
        <v>0</v>
      </c>
      <c r="D4" s="24" t="s">
        <v>155</v>
      </c>
      <c r="F4" s="79" t="s">
        <v>425</v>
      </c>
      <c r="G4" s="79" t="s">
        <v>426</v>
      </c>
    </row>
    <row r="5" spans="2:7" ht="60">
      <c r="B5" s="16" t="s">
        <v>124</v>
      </c>
      <c r="C5" s="15">
        <v>1</v>
      </c>
      <c r="D5" s="14" t="s">
        <v>396</v>
      </c>
    </row>
    <row r="6" spans="2:7" ht="19">
      <c r="B6" s="17" t="s">
        <v>125</v>
      </c>
      <c r="C6" s="15">
        <v>2</v>
      </c>
      <c r="D6" s="53"/>
    </row>
    <row r="7" spans="2:7" ht="19">
      <c r="B7" s="17" t="s">
        <v>126</v>
      </c>
      <c r="C7" s="15">
        <v>2</v>
      </c>
      <c r="D7" s="53"/>
    </row>
    <row r="8" spans="2:7" ht="20">
      <c r="B8" s="38" t="s">
        <v>127</v>
      </c>
      <c r="C8" s="15">
        <v>1</v>
      </c>
      <c r="D8" s="69" t="s">
        <v>294</v>
      </c>
    </row>
    <row r="9" spans="2:7" ht="40">
      <c r="B9" s="17" t="s">
        <v>128</v>
      </c>
      <c r="C9" s="15">
        <v>1</v>
      </c>
      <c r="D9" s="14" t="s">
        <v>295</v>
      </c>
    </row>
    <row r="10" spans="2:7" ht="19">
      <c r="B10" s="17" t="s">
        <v>129</v>
      </c>
      <c r="C10" s="15">
        <v>2</v>
      </c>
      <c r="D10" s="53"/>
    </row>
    <row r="11" spans="2:7" ht="20">
      <c r="B11" s="17" t="s">
        <v>130</v>
      </c>
      <c r="C11" s="15">
        <v>1</v>
      </c>
      <c r="D11" s="14" t="s">
        <v>399</v>
      </c>
    </row>
    <row r="12" spans="2:7" ht="19">
      <c r="B12" s="17" t="s">
        <v>131</v>
      </c>
      <c r="C12" s="15">
        <v>2</v>
      </c>
      <c r="D12" s="53"/>
    </row>
    <row r="13" spans="2:7" ht="19">
      <c r="B13" s="17" t="s">
        <v>132</v>
      </c>
      <c r="C13" s="15">
        <v>2</v>
      </c>
      <c r="D13" s="53"/>
    </row>
    <row r="14" spans="2:7" ht="19">
      <c r="B14" s="17" t="s">
        <v>133</v>
      </c>
      <c r="C14" s="15">
        <v>2</v>
      </c>
      <c r="D14" s="53"/>
    </row>
    <row r="15" spans="2:7" ht="19">
      <c r="B15" s="17" t="s">
        <v>134</v>
      </c>
      <c r="C15" s="15">
        <v>2</v>
      </c>
      <c r="D15" s="53"/>
    </row>
    <row r="16" spans="2:7" ht="19">
      <c r="B16" s="17" t="s">
        <v>143</v>
      </c>
      <c r="C16" s="15">
        <v>2</v>
      </c>
      <c r="D16" s="53"/>
    </row>
    <row r="17" spans="2:4" ht="19">
      <c r="B17" s="17" t="s">
        <v>148</v>
      </c>
      <c r="C17" s="15">
        <v>2</v>
      </c>
      <c r="D17" s="53"/>
    </row>
    <row r="18" spans="2:4" ht="20">
      <c r="B18" s="17" t="s">
        <v>149</v>
      </c>
      <c r="C18" s="15">
        <v>1</v>
      </c>
      <c r="D18" s="14" t="s">
        <v>400</v>
      </c>
    </row>
    <row r="19" spans="2:4" ht="19">
      <c r="B19" s="70" t="s">
        <v>161</v>
      </c>
      <c r="C19" s="72"/>
      <c r="D19" s="53"/>
    </row>
    <row r="20" spans="2:4" ht="60">
      <c r="B20" s="17" t="s">
        <v>397</v>
      </c>
      <c r="C20" s="15">
        <v>1</v>
      </c>
      <c r="D20" s="14" t="s">
        <v>398</v>
      </c>
    </row>
    <row r="21" spans="2:4" ht="19">
      <c r="B21" s="71"/>
      <c r="C21" s="72"/>
      <c r="D21" s="53"/>
    </row>
    <row r="22" spans="2:4" ht="19">
      <c r="B22" s="71"/>
      <c r="C22" s="72"/>
      <c r="D22" s="53"/>
    </row>
  </sheetData>
  <mergeCells count="1">
    <mergeCell ref="B2:D2"/>
  </mergeCells>
  <pageMargins left="0.11811023622047245" right="0.11811023622047245" top="0.74803149606299213" bottom="0.74803149606299213" header="0.31496062992125984" footer="0.31496062992125984"/>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4D497-909E-3841-A5DE-E0FDE495AA8E}">
  <sheetPr>
    <pageSetUpPr fitToPage="1"/>
  </sheetPr>
  <dimension ref="B2:G13"/>
  <sheetViews>
    <sheetView zoomScale="85" zoomScaleNormal="85" workbookViewId="0">
      <selection activeCell="B2" sqref="B2:D2"/>
    </sheetView>
  </sheetViews>
  <sheetFormatPr baseColWidth="10" defaultColWidth="11.1640625" defaultRowHeight="16"/>
  <cols>
    <col min="1" max="1" width="3.6640625" customWidth="1"/>
    <col min="2" max="2" width="81.1640625" style="13" customWidth="1"/>
    <col min="3" max="3" width="21.33203125" style="13" customWidth="1"/>
    <col min="4" max="4" width="43.6640625" style="13" customWidth="1"/>
    <col min="5" max="5" width="3.5" customWidth="1"/>
    <col min="6" max="6" width="19.6640625" customWidth="1"/>
    <col min="7" max="7" width="57.33203125" customWidth="1"/>
  </cols>
  <sheetData>
    <row r="2" spans="2:7" ht="21">
      <c r="B2" s="111" t="s">
        <v>217</v>
      </c>
      <c r="C2" s="111"/>
      <c r="D2" s="111"/>
    </row>
    <row r="3" spans="2:7" ht="17" thickBot="1"/>
    <row r="4" spans="2:7" ht="89.25" customHeight="1" thickBot="1">
      <c r="B4" s="19" t="s">
        <v>140</v>
      </c>
      <c r="C4" s="24" t="s">
        <v>0</v>
      </c>
      <c r="D4" s="10" t="s">
        <v>215</v>
      </c>
      <c r="F4" s="79" t="s">
        <v>427</v>
      </c>
      <c r="G4" s="79" t="s">
        <v>428</v>
      </c>
    </row>
    <row r="5" spans="2:7" ht="280">
      <c r="B5" s="16" t="s">
        <v>162</v>
      </c>
      <c r="C5" s="15">
        <v>1</v>
      </c>
      <c r="D5" s="14" t="s">
        <v>382</v>
      </c>
    </row>
    <row r="6" spans="2:7" ht="19">
      <c r="B6" s="17" t="s">
        <v>147</v>
      </c>
      <c r="C6" s="15">
        <v>2</v>
      </c>
      <c r="D6" s="53"/>
    </row>
    <row r="7" spans="2:7" ht="19">
      <c r="B7" s="17" t="s">
        <v>145</v>
      </c>
      <c r="C7" s="15">
        <v>2</v>
      </c>
      <c r="D7" s="53"/>
    </row>
    <row r="8" spans="2:7" ht="19">
      <c r="B8" s="38" t="s">
        <v>146</v>
      </c>
      <c r="C8" s="15">
        <v>2</v>
      </c>
      <c r="D8" s="54"/>
    </row>
    <row r="9" spans="2:7" ht="285.75" customHeight="1">
      <c r="B9" s="17" t="s">
        <v>301</v>
      </c>
      <c r="C9" s="15">
        <v>1</v>
      </c>
      <c r="D9" s="14" t="s">
        <v>306</v>
      </c>
    </row>
    <row r="10" spans="2:7" ht="200">
      <c r="B10" s="17" t="s">
        <v>302</v>
      </c>
      <c r="C10" s="15">
        <v>1</v>
      </c>
      <c r="D10" s="14" t="s">
        <v>307</v>
      </c>
    </row>
    <row r="11" spans="2:7" ht="160">
      <c r="B11" s="17" t="s">
        <v>303</v>
      </c>
      <c r="C11" s="15">
        <v>1</v>
      </c>
      <c r="D11" s="14" t="s">
        <v>308</v>
      </c>
    </row>
    <row r="12" spans="2:7" ht="280">
      <c r="B12" s="17" t="s">
        <v>304</v>
      </c>
      <c r="C12" s="15">
        <v>1</v>
      </c>
      <c r="D12" s="14" t="s">
        <v>309</v>
      </c>
    </row>
    <row r="13" spans="2:7" ht="180">
      <c r="B13" s="17" t="s">
        <v>305</v>
      </c>
      <c r="C13" s="15">
        <v>1</v>
      </c>
      <c r="D13" s="14" t="s">
        <v>310</v>
      </c>
    </row>
  </sheetData>
  <mergeCells count="1">
    <mergeCell ref="B2:D2"/>
  </mergeCells>
  <pageMargins left="0.70866141732283472" right="0.70866141732283472" top="0.74803149606299213" bottom="0.74803149606299213"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B5AD7-0D04-974C-85DE-25F4300D2E1B}">
  <sheetPr>
    <pageSetUpPr fitToPage="1"/>
  </sheetPr>
  <dimension ref="A2:G43"/>
  <sheetViews>
    <sheetView zoomScale="89" zoomScaleNormal="89" workbookViewId="0">
      <selection activeCell="A2" sqref="A2:B2"/>
    </sheetView>
  </sheetViews>
  <sheetFormatPr baseColWidth="10" defaultColWidth="11.1640625" defaultRowHeight="16"/>
  <cols>
    <col min="1" max="1" width="44" style="13" customWidth="1"/>
    <col min="2" max="2" width="58" style="13" customWidth="1"/>
    <col min="3" max="3" width="15.6640625" customWidth="1"/>
    <col min="5" max="5" width="49.1640625" customWidth="1"/>
    <col min="6" max="6" width="48.6640625" customWidth="1"/>
    <col min="7" max="7" width="29.83203125" customWidth="1"/>
  </cols>
  <sheetData>
    <row r="2" spans="1:7" ht="21">
      <c r="A2" s="111" t="s">
        <v>208</v>
      </c>
      <c r="B2" s="111"/>
    </row>
    <row r="4" spans="1:7">
      <c r="A4" s="116" t="s">
        <v>296</v>
      </c>
      <c r="B4" s="116"/>
      <c r="E4" s="81" t="s">
        <v>429</v>
      </c>
    </row>
    <row r="5" spans="1:7">
      <c r="A5"/>
      <c r="B5"/>
    </row>
    <row r="6" spans="1:7">
      <c r="A6" s="32" t="s">
        <v>201</v>
      </c>
      <c r="B6" s="29" t="s">
        <v>209</v>
      </c>
      <c r="C6" s="29" t="s">
        <v>321</v>
      </c>
      <c r="D6" s="58"/>
      <c r="E6" s="82" t="s">
        <v>201</v>
      </c>
      <c r="F6" s="83" t="s">
        <v>430</v>
      </c>
      <c r="G6" s="84"/>
    </row>
    <row r="7" spans="1:7">
      <c r="A7" s="115" t="s">
        <v>191</v>
      </c>
      <c r="B7" s="115"/>
      <c r="C7" s="59"/>
      <c r="D7" s="58"/>
      <c r="E7" s="112" t="s">
        <v>191</v>
      </c>
      <c r="F7" s="112"/>
    </row>
    <row r="8" spans="1:7" ht="16" customHeight="1">
      <c r="A8" s="31" t="s">
        <v>193</v>
      </c>
      <c r="B8" s="56">
        <v>0</v>
      </c>
      <c r="C8" s="59"/>
      <c r="D8" s="58"/>
      <c r="E8" s="85" t="s">
        <v>193</v>
      </c>
      <c r="F8" s="86"/>
    </row>
    <row r="9" spans="1:7">
      <c r="A9" s="31" t="s">
        <v>194</v>
      </c>
      <c r="B9" s="56">
        <v>258780</v>
      </c>
      <c r="C9" s="59"/>
      <c r="D9" s="58"/>
      <c r="E9" s="85" t="s">
        <v>194</v>
      </c>
      <c r="F9" s="86"/>
    </row>
    <row r="10" spans="1:7">
      <c r="A10" s="31" t="s">
        <v>216</v>
      </c>
      <c r="B10" s="56">
        <v>42390.12</v>
      </c>
      <c r="C10" s="59" t="s">
        <v>317</v>
      </c>
      <c r="D10" s="58"/>
      <c r="E10" s="85" t="s">
        <v>216</v>
      </c>
      <c r="F10" s="86"/>
    </row>
    <row r="11" spans="1:7" ht="24">
      <c r="A11" s="31" t="s">
        <v>203</v>
      </c>
      <c r="B11" s="56">
        <v>153647.95000000001</v>
      </c>
      <c r="C11" s="59" t="s">
        <v>318</v>
      </c>
      <c r="D11" s="58"/>
      <c r="E11" s="85" t="s">
        <v>203</v>
      </c>
      <c r="F11" s="86"/>
    </row>
    <row r="12" spans="1:7" ht="36">
      <c r="A12" s="31" t="s">
        <v>195</v>
      </c>
      <c r="B12" s="56">
        <v>533258.67000000004</v>
      </c>
      <c r="C12" s="59" t="s">
        <v>319</v>
      </c>
      <c r="D12" s="58"/>
      <c r="E12" s="85" t="s">
        <v>195</v>
      </c>
      <c r="F12" s="86"/>
    </row>
    <row r="13" spans="1:7" ht="24">
      <c r="A13" s="31" t="s">
        <v>196</v>
      </c>
      <c r="B13" s="56">
        <v>348624.54</v>
      </c>
      <c r="C13" s="59" t="s">
        <v>320</v>
      </c>
      <c r="D13" s="58"/>
      <c r="E13" s="85" t="s">
        <v>196</v>
      </c>
      <c r="F13" s="86"/>
    </row>
    <row r="14" spans="1:7">
      <c r="A14" s="115" t="s">
        <v>192</v>
      </c>
      <c r="B14" s="115"/>
      <c r="C14" s="59"/>
      <c r="D14" s="58"/>
      <c r="E14" s="112" t="s">
        <v>192</v>
      </c>
      <c r="F14" s="112"/>
    </row>
    <row r="15" spans="1:7">
      <c r="A15" s="31" t="s">
        <v>193</v>
      </c>
      <c r="B15" s="57" t="s">
        <v>316</v>
      </c>
      <c r="C15" s="59"/>
      <c r="D15" s="58"/>
      <c r="E15" s="85" t="s">
        <v>193</v>
      </c>
      <c r="F15" s="86"/>
    </row>
    <row r="16" spans="1:7">
      <c r="A16" s="31" t="s">
        <v>202</v>
      </c>
      <c r="B16" s="56">
        <f>1498755.87-B17</f>
        <v>1276126.3800000001</v>
      </c>
      <c r="C16" s="59" t="s">
        <v>322</v>
      </c>
      <c r="D16" s="58"/>
      <c r="E16" s="85" t="s">
        <v>202</v>
      </c>
      <c r="F16" s="86"/>
    </row>
    <row r="17" spans="1:7">
      <c r="A17" s="31" t="s">
        <v>195</v>
      </c>
      <c r="B17" s="56">
        <v>222629.49</v>
      </c>
      <c r="C17" s="59" t="s">
        <v>322</v>
      </c>
      <c r="D17" s="58"/>
      <c r="E17" s="85" t="s">
        <v>195</v>
      </c>
      <c r="F17" s="86"/>
    </row>
    <row r="18" spans="1:7">
      <c r="A18" s="31" t="s">
        <v>196</v>
      </c>
      <c r="B18" s="31"/>
      <c r="C18" s="59"/>
      <c r="D18" s="58"/>
      <c r="E18" s="85" t="s">
        <v>196</v>
      </c>
      <c r="F18" s="86"/>
    </row>
    <row r="19" spans="1:7">
      <c r="B19" s="60">
        <f>B9+B10+B11+B12+B13+B16+B17</f>
        <v>2835457.1500000004</v>
      </c>
      <c r="C19" s="58"/>
      <c r="D19" s="58"/>
      <c r="E19" s="13"/>
      <c r="F19" s="13"/>
    </row>
    <row r="20" spans="1:7">
      <c r="A20" s="27"/>
      <c r="C20" s="58"/>
      <c r="D20" s="58"/>
      <c r="E20" s="27"/>
      <c r="F20" s="13"/>
    </row>
    <row r="21" spans="1:7">
      <c r="A21" s="32" t="s">
        <v>197</v>
      </c>
      <c r="B21" s="29" t="s">
        <v>211</v>
      </c>
      <c r="C21" s="29" t="s">
        <v>321</v>
      </c>
      <c r="D21" s="58"/>
      <c r="E21" s="82" t="s">
        <v>197</v>
      </c>
      <c r="F21" s="83" t="s">
        <v>431</v>
      </c>
    </row>
    <row r="22" spans="1:7">
      <c r="A22" s="115" t="s">
        <v>198</v>
      </c>
      <c r="B22" s="115"/>
      <c r="C22" s="59"/>
      <c r="D22" s="58"/>
      <c r="E22" s="112" t="s">
        <v>198</v>
      </c>
      <c r="F22" s="112"/>
    </row>
    <row r="23" spans="1:7">
      <c r="A23" s="31" t="s">
        <v>199</v>
      </c>
      <c r="B23" s="56">
        <v>405868.84</v>
      </c>
      <c r="C23" s="59"/>
      <c r="D23" s="58"/>
      <c r="E23" s="85" t="s">
        <v>199</v>
      </c>
      <c r="F23" s="86"/>
    </row>
    <row r="24" spans="1:7">
      <c r="A24" s="115" t="s">
        <v>200</v>
      </c>
      <c r="B24" s="115"/>
      <c r="C24" s="59"/>
      <c r="D24" s="58"/>
      <c r="E24" s="112" t="s">
        <v>200</v>
      </c>
      <c r="F24" s="112"/>
    </row>
    <row r="25" spans="1:7">
      <c r="A25" s="31" t="s">
        <v>213</v>
      </c>
      <c r="B25" s="56">
        <v>1704685.01</v>
      </c>
      <c r="C25" s="59" t="s">
        <v>322</v>
      </c>
      <c r="D25" s="58"/>
      <c r="E25" s="85" t="s">
        <v>213</v>
      </c>
      <c r="F25" s="86"/>
    </row>
    <row r="26" spans="1:7">
      <c r="B26" s="60">
        <f>B23+B25</f>
        <v>2110553.85</v>
      </c>
      <c r="C26" s="58"/>
      <c r="D26" s="58"/>
      <c r="E26" s="13"/>
      <c r="F26" s="13"/>
    </row>
    <row r="27" spans="1:7">
      <c r="C27" s="58"/>
      <c r="D27" s="58"/>
      <c r="E27" s="13"/>
      <c r="F27" s="13"/>
    </row>
    <row r="28" spans="1:7">
      <c r="A28" s="28" t="s">
        <v>212</v>
      </c>
      <c r="B28" s="29" t="s">
        <v>211</v>
      </c>
      <c r="C28" s="29" t="s">
        <v>321</v>
      </c>
      <c r="D28" s="58"/>
      <c r="E28" s="113" t="s">
        <v>432</v>
      </c>
      <c r="F28" s="114"/>
      <c r="G28" s="83" t="s">
        <v>431</v>
      </c>
    </row>
    <row r="29" spans="1:7" ht="60">
      <c r="A29" s="30" t="s">
        <v>210</v>
      </c>
      <c r="B29" s="56">
        <f>404202.62+193878</f>
        <v>598080.62</v>
      </c>
      <c r="C29" s="59" t="s">
        <v>323</v>
      </c>
      <c r="D29" s="58"/>
      <c r="E29" s="87" t="s">
        <v>433</v>
      </c>
      <c r="F29" s="87" t="s">
        <v>434</v>
      </c>
      <c r="G29" s="86"/>
    </row>
    <row r="30" spans="1:7" ht="36">
      <c r="A30" s="30" t="s">
        <v>204</v>
      </c>
      <c r="B30" s="56">
        <v>28322.52</v>
      </c>
      <c r="C30" s="59" t="s">
        <v>324</v>
      </c>
      <c r="D30" s="58"/>
      <c r="E30" s="87" t="s">
        <v>435</v>
      </c>
      <c r="F30" s="87" t="s">
        <v>436</v>
      </c>
      <c r="G30" s="86"/>
    </row>
    <row r="31" spans="1:7" ht="34">
      <c r="A31" s="26" t="s">
        <v>205</v>
      </c>
      <c r="B31" s="56">
        <v>0</v>
      </c>
      <c r="C31" s="59"/>
      <c r="D31" s="58"/>
      <c r="E31" s="87" t="s">
        <v>437</v>
      </c>
      <c r="F31" s="87" t="s">
        <v>438</v>
      </c>
      <c r="G31" s="86"/>
    </row>
    <row r="32" spans="1:7" ht="34">
      <c r="A32" s="26" t="s">
        <v>218</v>
      </c>
      <c r="B32" s="56">
        <v>60152.74</v>
      </c>
      <c r="C32" s="59" t="s">
        <v>325</v>
      </c>
      <c r="D32" s="58"/>
      <c r="E32" s="87" t="s">
        <v>439</v>
      </c>
      <c r="F32" s="87" t="s">
        <v>440</v>
      </c>
      <c r="G32" s="86"/>
    </row>
    <row r="33" spans="1:7" ht="17">
      <c r="A33" s="26" t="s">
        <v>206</v>
      </c>
      <c r="B33" s="56">
        <v>231606.67</v>
      </c>
      <c r="C33" s="59" t="s">
        <v>326</v>
      </c>
      <c r="D33" s="58"/>
      <c r="E33" s="87" t="s">
        <v>441</v>
      </c>
      <c r="F33" s="87" t="s">
        <v>442</v>
      </c>
      <c r="G33" s="86"/>
    </row>
    <row r="34" spans="1:7" ht="17">
      <c r="A34" s="26" t="s">
        <v>207</v>
      </c>
      <c r="B34" s="56">
        <v>5505.95</v>
      </c>
      <c r="C34" s="59" t="s">
        <v>327</v>
      </c>
      <c r="D34" s="58"/>
      <c r="E34" s="87" t="s">
        <v>443</v>
      </c>
      <c r="F34" s="87" t="s">
        <v>444</v>
      </c>
      <c r="G34" s="86"/>
    </row>
    <row r="35" spans="1:7" ht="34">
      <c r="B35" s="60">
        <f>B29+B30+B31+B32+B33+B34</f>
        <v>923668.5</v>
      </c>
      <c r="E35" s="87" t="s">
        <v>445</v>
      </c>
      <c r="F35" s="87" t="s">
        <v>446</v>
      </c>
      <c r="G35" s="86"/>
    </row>
    <row r="36" spans="1:7" ht="17">
      <c r="E36" s="87" t="s">
        <v>461</v>
      </c>
      <c r="F36" s="88" t="s">
        <v>462</v>
      </c>
      <c r="G36" s="77"/>
    </row>
    <row r="37" spans="1:7" ht="17">
      <c r="A37" s="13" t="s">
        <v>328</v>
      </c>
      <c r="B37" s="60">
        <f>B19</f>
        <v>2835457.1500000004</v>
      </c>
      <c r="E37" s="87" t="s">
        <v>447</v>
      </c>
      <c r="F37" s="87" t="s">
        <v>448</v>
      </c>
      <c r="G37" s="86"/>
    </row>
    <row r="38" spans="1:7" ht="17">
      <c r="A38" s="61" t="s">
        <v>197</v>
      </c>
      <c r="B38" s="62">
        <f>B26+B35</f>
        <v>3034222.35</v>
      </c>
      <c r="E38" s="87" t="s">
        <v>449</v>
      </c>
      <c r="F38" s="87" t="s">
        <v>450</v>
      </c>
      <c r="G38" s="86"/>
    </row>
    <row r="39" spans="1:7" ht="17">
      <c r="A39" s="64" t="s">
        <v>329</v>
      </c>
      <c r="B39" s="63">
        <f>B37-B38</f>
        <v>-198765.19999999972</v>
      </c>
      <c r="E39" s="87" t="s">
        <v>451</v>
      </c>
      <c r="F39" s="87" t="s">
        <v>452</v>
      </c>
      <c r="G39" s="86"/>
    </row>
    <row r="40" spans="1:7" ht="17">
      <c r="E40" s="87" t="s">
        <v>453</v>
      </c>
      <c r="F40" s="87" t="s">
        <v>454</v>
      </c>
      <c r="G40" s="86"/>
    </row>
    <row r="41" spans="1:7" ht="17">
      <c r="E41" s="87" t="s">
        <v>455</v>
      </c>
      <c r="F41" s="87" t="s">
        <v>456</v>
      </c>
      <c r="G41" s="86"/>
    </row>
    <row r="42" spans="1:7" ht="17">
      <c r="E42" s="87" t="s">
        <v>457</v>
      </c>
      <c r="F42" s="87" t="s">
        <v>458</v>
      </c>
      <c r="G42" s="86"/>
    </row>
    <row r="43" spans="1:7" ht="17">
      <c r="E43" s="87" t="s">
        <v>459</v>
      </c>
      <c r="F43" s="87" t="s">
        <v>460</v>
      </c>
      <c r="G43" s="86"/>
    </row>
  </sheetData>
  <mergeCells count="11">
    <mergeCell ref="A24:B24"/>
    <mergeCell ref="A4:B4"/>
    <mergeCell ref="A2:B2"/>
    <mergeCell ref="A7:B7"/>
    <mergeCell ref="A14:B14"/>
    <mergeCell ref="A22:B22"/>
    <mergeCell ref="E7:F7"/>
    <mergeCell ref="E14:F14"/>
    <mergeCell ref="E22:F22"/>
    <mergeCell ref="E24:F24"/>
    <mergeCell ref="E28:F28"/>
  </mergeCells>
  <pageMargins left="0.70866141732283472" right="0.70866141732283472" top="0.74803149606299213" bottom="0.74803149606299213" header="0.31496062992125984" footer="0.31496062992125984"/>
  <pageSetup paperSize="8" orientation="portrait" r:id="rId1"/>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7</vt:i4>
      </vt:variant>
      <vt:variant>
        <vt:lpstr>Intervalli denominati</vt:lpstr>
      </vt:variant>
      <vt:variant>
        <vt:i4>6</vt:i4>
      </vt:variant>
    </vt:vector>
  </HeadingPairs>
  <TitlesOfParts>
    <vt:vector size="13" baseType="lpstr">
      <vt:lpstr>REFERENTI</vt:lpstr>
      <vt:lpstr>1. - CONTESTO E STRUTTURA</vt:lpstr>
      <vt:lpstr>2.A - FUNZIONI CONFERITE DA RL</vt:lpstr>
      <vt:lpstr>2.B - FUNZIONI IN GA</vt:lpstr>
      <vt:lpstr>2.C - FUNZIONI PROPRIE</vt:lpstr>
      <vt:lpstr>2.D - BANDI E IN. STRAORDINARIE</vt:lpstr>
      <vt:lpstr>3. INDICATORI DI BILANCIO</vt:lpstr>
      <vt:lpstr>'1. - CONTESTO E STRUTTURA'!Area_stampa</vt:lpstr>
      <vt:lpstr>'2.A - FUNZIONI CONFERITE DA RL'!Area_stampa</vt:lpstr>
      <vt:lpstr>'2.B - FUNZIONI IN GA'!Area_stampa</vt:lpstr>
      <vt:lpstr>'2.C - FUNZIONI PROPRIE'!Area_stampa</vt:lpstr>
      <vt:lpstr>'2.D - BANDI E IN. STRAORDINARIE'!Area_stampa</vt:lpstr>
      <vt:lpstr>'3. INDICATORI DI BILANCIO'!Area_stampa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Ceriani</dc:creator>
  <cp:lastModifiedBy>Alberto Ceriani</cp:lastModifiedBy>
  <cp:lastPrinted>2022-06-20T17:01:42Z</cp:lastPrinted>
  <dcterms:created xsi:type="dcterms:W3CDTF">2022-05-18T14:23:58Z</dcterms:created>
  <dcterms:modified xsi:type="dcterms:W3CDTF">2024-05-05T19:49:27Z</dcterms:modified>
</cp:coreProperties>
</file>